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er\Dropbox\6-LRV\2020\"/>
    </mc:Choice>
  </mc:AlternateContent>
  <xr:revisionPtr revIDLastSave="0" documentId="8_{5301E946-A246-4197-B44F-E1BE3D9F2048}" xr6:coauthVersionLast="45" xr6:coauthVersionMax="45" xr10:uidLastSave="{00000000-0000-0000-0000-000000000000}"/>
  <bookViews>
    <workbookView xWindow="24" yWindow="768" windowWidth="21300" windowHeight="12144" tabRatio="500" xr2:uid="{00000000-000D-0000-FFFF-FFFF00000000}"/>
  </bookViews>
  <sheets>
    <sheet name="Sheet1 (2)" sheetId="2" r:id="rId1"/>
    <sheet name="Sheet1" sheetId="1" r:id="rId2"/>
    <sheet name="Ledger1" sheetId="3" r:id="rId3"/>
  </sheets>
  <definedNames>
    <definedName name="_xlnm.Print_Titles" localSheetId="2">Ledger1!$1:$1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<sst xmlns="http://schemas.openxmlformats.org/spreadsheetml/2006/main" count="765" uniqueCount="517">
  <si>
    <t xml:space="preserve">  8 Punkte </t>
    <phoneticPr fontId="5" type="noConversion"/>
  </si>
  <si>
    <t xml:space="preserve">DNF </t>
    <phoneticPr fontId="5" type="noConversion"/>
  </si>
  <si>
    <t>Gesamt -Wertung</t>
    <phoneticPr fontId="5" type="noConversion"/>
  </si>
  <si>
    <t xml:space="preserve"> 23 Punkte </t>
    <phoneticPr fontId="5" type="noConversion"/>
  </si>
  <si>
    <t xml:space="preserve">26 Punkte </t>
    <phoneticPr fontId="5" type="noConversion"/>
  </si>
  <si>
    <t xml:space="preserve"> 21 Punkte</t>
    <phoneticPr fontId="5" type="noConversion"/>
  </si>
  <si>
    <t xml:space="preserve"> 36 Punkte</t>
    <phoneticPr fontId="5" type="noConversion"/>
  </si>
  <si>
    <t xml:space="preserve"> 17 Punkte </t>
    <phoneticPr fontId="5" type="noConversion"/>
  </si>
  <si>
    <t xml:space="preserve"> 1 Punkte </t>
    <phoneticPr fontId="5" type="noConversion"/>
  </si>
  <si>
    <t xml:space="preserve">  DNF </t>
    <phoneticPr fontId="5" type="noConversion"/>
  </si>
  <si>
    <t xml:space="preserve">XCO Kürnberg </t>
    <phoneticPr fontId="5" type="noConversion"/>
  </si>
  <si>
    <t>DNS</t>
    <phoneticPr fontId="5" type="noConversion"/>
  </si>
  <si>
    <r>
      <t>1./</t>
    </r>
    <r>
      <rPr>
        <sz val="10"/>
        <color indexed="10"/>
        <rFont val="Verdana"/>
      </rPr>
      <t xml:space="preserve"> 9</t>
    </r>
    <phoneticPr fontId="5" type="noConversion"/>
  </si>
  <si>
    <r>
      <t xml:space="preserve">2./ </t>
    </r>
    <r>
      <rPr>
        <sz val="10"/>
        <color indexed="10"/>
        <rFont val="Verdana"/>
      </rPr>
      <t>10</t>
    </r>
    <phoneticPr fontId="5" type="noConversion"/>
  </si>
  <si>
    <r>
      <t>Rang/</t>
    </r>
    <r>
      <rPr>
        <sz val="10"/>
        <color indexed="10"/>
        <rFont val="Verdana"/>
      </rPr>
      <t>Punkte</t>
    </r>
    <phoneticPr fontId="5" type="noConversion"/>
  </si>
  <si>
    <t>8.</t>
    <phoneticPr fontId="5" type="noConversion"/>
  </si>
  <si>
    <t>1.</t>
    <phoneticPr fontId="5" type="noConversion"/>
  </si>
  <si>
    <t>4.</t>
    <phoneticPr fontId="5" type="noConversion"/>
  </si>
  <si>
    <t>Gesamt -Wertung</t>
    <phoneticPr fontId="5" type="noConversion"/>
  </si>
  <si>
    <t xml:space="preserve">41 Punkte </t>
    <phoneticPr fontId="5" type="noConversion"/>
  </si>
  <si>
    <t xml:space="preserve"> 20 Punkte </t>
    <phoneticPr fontId="5" type="noConversion"/>
  </si>
  <si>
    <t xml:space="preserve">12 Punkte </t>
    <phoneticPr fontId="5" type="noConversion"/>
  </si>
  <si>
    <t>Gesamt -Wertung</t>
    <phoneticPr fontId="5" type="noConversion"/>
  </si>
  <si>
    <t xml:space="preserve">25 Punkte </t>
    <phoneticPr fontId="5" type="noConversion"/>
  </si>
  <si>
    <t>16 Punkte</t>
    <phoneticPr fontId="5" type="noConversion"/>
  </si>
  <si>
    <t xml:space="preserve"> 47 Punkte </t>
    <phoneticPr fontId="5" type="noConversion"/>
  </si>
  <si>
    <t xml:space="preserve"> 38 Punkte </t>
    <phoneticPr fontId="5" type="noConversion"/>
  </si>
  <si>
    <t xml:space="preserve"> 26 Punkte</t>
    <phoneticPr fontId="5" type="noConversion"/>
  </si>
  <si>
    <t xml:space="preserve"> 24 Punkte </t>
    <phoneticPr fontId="5" type="noConversion"/>
  </si>
  <si>
    <t xml:space="preserve">  9 Punkte</t>
    <phoneticPr fontId="5" type="noConversion"/>
  </si>
  <si>
    <t>Gesamt -Wertung</t>
    <phoneticPr fontId="5" type="noConversion"/>
  </si>
  <si>
    <t xml:space="preserve"> 40 Punkte </t>
    <phoneticPr fontId="5" type="noConversion"/>
  </si>
  <si>
    <t xml:space="preserve"> 72 Punkte </t>
    <phoneticPr fontId="5" type="noConversion"/>
  </si>
  <si>
    <t xml:space="preserve"> 43 Punkte</t>
    <phoneticPr fontId="5" type="noConversion"/>
  </si>
  <si>
    <t xml:space="preserve"> 43 Punkte </t>
    <phoneticPr fontId="5" type="noConversion"/>
  </si>
  <si>
    <t xml:space="preserve">33 Punkte </t>
    <phoneticPr fontId="5" type="noConversion"/>
  </si>
  <si>
    <t xml:space="preserve"> 19 Punkte </t>
    <phoneticPr fontId="5" type="noConversion"/>
  </si>
  <si>
    <t xml:space="preserve">13 Punkte </t>
    <phoneticPr fontId="5" type="noConversion"/>
  </si>
  <si>
    <t xml:space="preserve"> 13 Punkte </t>
    <phoneticPr fontId="5" type="noConversion"/>
  </si>
  <si>
    <t xml:space="preserve">12 Punkte </t>
    <phoneticPr fontId="5" type="noConversion"/>
  </si>
  <si>
    <r>
      <t xml:space="preserve">6./ </t>
    </r>
    <r>
      <rPr>
        <sz val="10"/>
        <color indexed="10"/>
        <rFont val="Verdana"/>
      </rPr>
      <t>13</t>
    </r>
    <phoneticPr fontId="5" type="noConversion"/>
  </si>
  <si>
    <r>
      <t xml:space="preserve">3./ </t>
    </r>
    <r>
      <rPr>
        <sz val="10"/>
        <color indexed="10"/>
        <rFont val="Verdana"/>
      </rPr>
      <t>16</t>
    </r>
    <phoneticPr fontId="5" type="noConversion"/>
  </si>
  <si>
    <r>
      <t>13./</t>
    </r>
    <r>
      <rPr>
        <sz val="10"/>
        <color indexed="10"/>
        <rFont val="Verdana"/>
      </rPr>
      <t xml:space="preserve"> 6</t>
    </r>
    <phoneticPr fontId="5" type="noConversion"/>
  </si>
  <si>
    <r>
      <t>8.  /</t>
    </r>
    <r>
      <rPr>
        <sz val="10"/>
        <color indexed="10"/>
        <rFont val="Verdana"/>
      </rPr>
      <t xml:space="preserve"> 11</t>
    </r>
    <phoneticPr fontId="5" type="noConversion"/>
  </si>
  <si>
    <t>KATEGORIE  Juniorinnen</t>
    <phoneticPr fontId="5" type="noConversion"/>
  </si>
  <si>
    <t>Nockstein Trophy Koppl</t>
    <phoneticPr fontId="5" type="noConversion"/>
  </si>
  <si>
    <t xml:space="preserve">KATEGORIE Junioren </t>
    <phoneticPr fontId="5" type="noConversion"/>
  </si>
  <si>
    <t>Brander Lea Sophie</t>
    <phoneticPr fontId="5" type="noConversion"/>
  </si>
  <si>
    <t>Kürnberg Radler Racing Team</t>
    <phoneticPr fontId="5" type="noConversion"/>
  </si>
  <si>
    <r>
      <t>Rang</t>
    </r>
    <r>
      <rPr>
        <sz val="10"/>
        <color indexed="10"/>
        <rFont val="Verdana"/>
      </rPr>
      <t xml:space="preserve">/Punkte </t>
    </r>
    <phoneticPr fontId="5" type="noConversion"/>
  </si>
  <si>
    <r>
      <t>1./</t>
    </r>
    <r>
      <rPr>
        <sz val="10"/>
        <color indexed="10"/>
        <rFont val="Verdana"/>
      </rPr>
      <t xml:space="preserve"> 9</t>
    </r>
    <phoneticPr fontId="5" type="noConversion"/>
  </si>
  <si>
    <t>DNS</t>
    <phoneticPr fontId="5" type="noConversion"/>
  </si>
  <si>
    <t>Katzlinger Lorenz</t>
    <phoneticPr fontId="5" type="noConversion"/>
  </si>
  <si>
    <r>
      <t xml:space="preserve">17./ </t>
    </r>
    <r>
      <rPr>
        <sz val="10"/>
        <color indexed="10"/>
        <rFont val="Verdana"/>
      </rPr>
      <t>2</t>
    </r>
    <phoneticPr fontId="5" type="noConversion"/>
  </si>
  <si>
    <r>
      <t>21./</t>
    </r>
    <r>
      <rPr>
        <sz val="10"/>
        <color indexed="10"/>
        <rFont val="Verdana"/>
      </rPr>
      <t xml:space="preserve"> 1</t>
    </r>
    <phoneticPr fontId="5" type="noConversion"/>
  </si>
  <si>
    <t>1.</t>
    <phoneticPr fontId="5" type="noConversion"/>
  </si>
  <si>
    <t xml:space="preserve"> </t>
    <phoneticPr fontId="5" type="noConversion"/>
  </si>
  <si>
    <t xml:space="preserve">Puchner Florian </t>
    <phoneticPr fontId="5" type="noConversion"/>
  </si>
  <si>
    <t>Friedrich Giovanni</t>
    <phoneticPr fontId="5" type="noConversion"/>
  </si>
  <si>
    <t xml:space="preserve">6 punkte </t>
    <phoneticPr fontId="5" type="noConversion"/>
  </si>
  <si>
    <t xml:space="preserve"> 44 Punkte </t>
    <phoneticPr fontId="5" type="noConversion"/>
  </si>
  <si>
    <t xml:space="preserve">22 Punkte </t>
    <phoneticPr fontId="5" type="noConversion"/>
  </si>
  <si>
    <t xml:space="preserve"> </t>
    <phoneticPr fontId="5" type="noConversion"/>
  </si>
  <si>
    <t xml:space="preserve"> 54 Punkte</t>
    <phoneticPr fontId="5" type="noConversion"/>
  </si>
  <si>
    <t xml:space="preserve"> 50 Punkte</t>
    <phoneticPr fontId="5" type="noConversion"/>
  </si>
  <si>
    <t xml:space="preserve"> 35 Punkte</t>
    <phoneticPr fontId="5" type="noConversion"/>
  </si>
  <si>
    <t xml:space="preserve"> 30 Punkte </t>
    <phoneticPr fontId="5" type="noConversion"/>
  </si>
  <si>
    <t xml:space="preserve"> 19 Punkte </t>
    <phoneticPr fontId="5" type="noConversion"/>
  </si>
  <si>
    <t>6.</t>
    <phoneticPr fontId="5" type="noConversion"/>
  </si>
  <si>
    <t xml:space="preserve">XCO Obertraun </t>
    <phoneticPr fontId="5" type="noConversion"/>
  </si>
  <si>
    <t>Kids AcademyRace Altenberg</t>
    <phoneticPr fontId="5" type="noConversion"/>
  </si>
  <si>
    <t>9.</t>
    <phoneticPr fontId="5" type="noConversion"/>
  </si>
  <si>
    <t>10.</t>
    <phoneticPr fontId="5" type="noConversion"/>
  </si>
  <si>
    <t>11.</t>
    <phoneticPr fontId="5" type="noConversion"/>
  </si>
  <si>
    <r>
      <t xml:space="preserve">2./ </t>
    </r>
    <r>
      <rPr>
        <sz val="10"/>
        <color indexed="10"/>
        <rFont val="Verdana"/>
      </rPr>
      <t>12</t>
    </r>
    <phoneticPr fontId="5" type="noConversion"/>
  </si>
  <si>
    <r>
      <t>Rang/</t>
    </r>
    <r>
      <rPr>
        <sz val="10"/>
        <color indexed="10"/>
        <rFont val="Verdana"/>
      </rPr>
      <t>Punkte</t>
    </r>
    <phoneticPr fontId="5" type="noConversion"/>
  </si>
  <si>
    <r>
      <t>Rang/</t>
    </r>
    <r>
      <rPr>
        <sz val="10"/>
        <color indexed="10"/>
        <rFont val="Verdana"/>
      </rPr>
      <t>Punkte</t>
    </r>
    <phoneticPr fontId="5" type="noConversion"/>
  </si>
  <si>
    <t>3.</t>
    <phoneticPr fontId="5" type="noConversion"/>
  </si>
  <si>
    <t xml:space="preserve">Bike Team Kaiser </t>
    <phoneticPr fontId="5" type="noConversion"/>
  </si>
  <si>
    <r>
      <t xml:space="preserve">2./ </t>
    </r>
    <r>
      <rPr>
        <sz val="10"/>
        <color indexed="10"/>
        <rFont val="Verdana"/>
      </rPr>
      <t>9</t>
    </r>
    <phoneticPr fontId="5" type="noConversion"/>
  </si>
  <si>
    <t>2.</t>
    <phoneticPr fontId="5" type="noConversion"/>
  </si>
  <si>
    <t>DNS</t>
    <phoneticPr fontId="5" type="noConversion"/>
  </si>
  <si>
    <t>Bike Team Kaiser</t>
    <phoneticPr fontId="5" type="noConversion"/>
  </si>
  <si>
    <t>14.</t>
    <phoneticPr fontId="5" type="noConversion"/>
  </si>
  <si>
    <t xml:space="preserve">XCO Altenberg </t>
    <phoneticPr fontId="5" type="noConversion"/>
  </si>
  <si>
    <t xml:space="preserve">15 Punkte </t>
    <phoneticPr fontId="5" type="noConversion"/>
  </si>
  <si>
    <t xml:space="preserve"> 68 Punkte </t>
    <phoneticPr fontId="5" type="noConversion"/>
  </si>
  <si>
    <t xml:space="preserve">DNS </t>
    <phoneticPr fontId="5" type="noConversion"/>
  </si>
  <si>
    <t>DNS</t>
    <phoneticPr fontId="5" type="noConversion"/>
  </si>
  <si>
    <t>DNS</t>
    <phoneticPr fontId="5" type="noConversion"/>
  </si>
  <si>
    <t>XCO Ottenschlag</t>
    <phoneticPr fontId="5" type="noConversion"/>
  </si>
  <si>
    <r>
      <t xml:space="preserve">5./ </t>
    </r>
    <r>
      <rPr>
        <sz val="10"/>
        <color indexed="10"/>
        <rFont val="Verdana"/>
      </rPr>
      <t>10</t>
    </r>
    <phoneticPr fontId="5" type="noConversion"/>
  </si>
  <si>
    <t xml:space="preserve">9. </t>
    <phoneticPr fontId="5" type="noConversion"/>
  </si>
  <si>
    <r>
      <t xml:space="preserve">4./ </t>
    </r>
    <r>
      <rPr>
        <sz val="10"/>
        <color indexed="10"/>
        <rFont val="Verdana"/>
      </rPr>
      <t>15</t>
    </r>
    <phoneticPr fontId="5" type="noConversion"/>
  </si>
  <si>
    <r>
      <t>Rang</t>
    </r>
    <r>
      <rPr>
        <sz val="10"/>
        <color indexed="10"/>
        <rFont val="Verdana"/>
      </rPr>
      <t>/Punkte</t>
    </r>
    <r>
      <rPr>
        <sz val="10"/>
        <rFont val="Verdana"/>
      </rPr>
      <t xml:space="preserve"> </t>
    </r>
    <phoneticPr fontId="5" type="noConversion"/>
  </si>
  <si>
    <r>
      <t xml:space="preserve">4./ </t>
    </r>
    <r>
      <rPr>
        <sz val="10"/>
        <color indexed="10"/>
        <rFont val="Verdana"/>
      </rPr>
      <t>6</t>
    </r>
    <phoneticPr fontId="5" type="noConversion"/>
  </si>
  <si>
    <r>
      <t>1./</t>
    </r>
    <r>
      <rPr>
        <sz val="10"/>
        <color indexed="10"/>
        <rFont val="Verdana"/>
      </rPr>
      <t xml:space="preserve"> 9</t>
    </r>
    <phoneticPr fontId="5" type="noConversion"/>
  </si>
  <si>
    <r>
      <t>3./</t>
    </r>
    <r>
      <rPr>
        <sz val="10"/>
        <color indexed="10"/>
        <rFont val="Verdana"/>
      </rPr>
      <t xml:space="preserve"> 8</t>
    </r>
    <phoneticPr fontId="5" type="noConversion"/>
  </si>
  <si>
    <r>
      <t xml:space="preserve">2./ </t>
    </r>
    <r>
      <rPr>
        <sz val="10"/>
        <color indexed="10"/>
        <rFont val="Verdana"/>
      </rPr>
      <t>10</t>
    </r>
    <phoneticPr fontId="5" type="noConversion"/>
  </si>
  <si>
    <r>
      <t>1./</t>
    </r>
    <r>
      <rPr>
        <sz val="10"/>
        <color indexed="10"/>
        <rFont val="Verdana"/>
      </rPr>
      <t xml:space="preserve"> 9</t>
    </r>
    <phoneticPr fontId="5" type="noConversion"/>
  </si>
  <si>
    <t>2.</t>
    <phoneticPr fontId="5" type="noConversion"/>
  </si>
  <si>
    <t>10.</t>
    <phoneticPr fontId="5" type="noConversion"/>
  </si>
  <si>
    <r>
      <t xml:space="preserve">Rang/ </t>
    </r>
    <r>
      <rPr>
        <sz val="10"/>
        <color indexed="10"/>
        <rFont val="Verdana"/>
      </rPr>
      <t>Punkte</t>
    </r>
    <phoneticPr fontId="5" type="noConversion"/>
  </si>
  <si>
    <r>
      <t>Rang/</t>
    </r>
    <r>
      <rPr>
        <sz val="10"/>
        <color indexed="10"/>
        <rFont val="Verdana"/>
      </rPr>
      <t xml:space="preserve">Punkte </t>
    </r>
    <phoneticPr fontId="5" type="noConversion"/>
  </si>
  <si>
    <r>
      <t>Rang/</t>
    </r>
    <r>
      <rPr>
        <sz val="10"/>
        <color indexed="10"/>
        <rFont val="Verdana"/>
      </rPr>
      <t>Punkte</t>
    </r>
    <phoneticPr fontId="5" type="noConversion"/>
  </si>
  <si>
    <t xml:space="preserve">DNF </t>
    <phoneticPr fontId="5" type="noConversion"/>
  </si>
  <si>
    <t xml:space="preserve">DNS </t>
    <phoneticPr fontId="5" type="noConversion"/>
  </si>
  <si>
    <r>
      <t>1./</t>
    </r>
    <r>
      <rPr>
        <sz val="10"/>
        <color indexed="10"/>
        <rFont val="Verdana"/>
      </rPr>
      <t xml:space="preserve"> 20</t>
    </r>
    <phoneticPr fontId="5" type="noConversion"/>
  </si>
  <si>
    <r>
      <t>Rang/</t>
    </r>
    <r>
      <rPr>
        <sz val="10"/>
        <color indexed="10"/>
        <rFont val="Verdana"/>
      </rPr>
      <t>Punkte</t>
    </r>
    <phoneticPr fontId="5" type="noConversion"/>
  </si>
  <si>
    <t>DNF</t>
    <phoneticPr fontId="5" type="noConversion"/>
  </si>
  <si>
    <t>7.</t>
    <phoneticPr fontId="5" type="noConversion"/>
  </si>
  <si>
    <t xml:space="preserve">XCO Altenberg </t>
    <phoneticPr fontId="5" type="noConversion"/>
  </si>
  <si>
    <t xml:space="preserve">Clubwertung </t>
    <phoneticPr fontId="5" type="noConversion"/>
  </si>
  <si>
    <t>GranitBiker Kleinzell</t>
    <phoneticPr fontId="5" type="noConversion"/>
  </si>
  <si>
    <t>Granitbiker Kleinzell</t>
    <phoneticPr fontId="5" type="noConversion"/>
  </si>
  <si>
    <t xml:space="preserve">Bike Team Kaiser </t>
    <phoneticPr fontId="5" type="noConversion"/>
  </si>
  <si>
    <t>1.</t>
    <phoneticPr fontId="5" type="noConversion"/>
  </si>
  <si>
    <t xml:space="preserve">RC Arbö ANF Auto Eder Walding </t>
    <phoneticPr fontId="5" type="noConversion"/>
  </si>
  <si>
    <t xml:space="preserve">RC Arbö Auto Eder Walding </t>
    <phoneticPr fontId="5" type="noConversion"/>
  </si>
  <si>
    <r>
      <t xml:space="preserve">1./ </t>
    </r>
    <r>
      <rPr>
        <sz val="10"/>
        <color indexed="10"/>
        <rFont val="Verdana"/>
      </rPr>
      <t>20</t>
    </r>
    <phoneticPr fontId="5" type="noConversion"/>
  </si>
  <si>
    <t xml:space="preserve">RC Arbö Sk Vöest MTB Kids  </t>
    <phoneticPr fontId="5" type="noConversion"/>
  </si>
  <si>
    <t>Wurzinger Jonas</t>
    <phoneticPr fontId="5" type="noConversion"/>
  </si>
  <si>
    <t>Garstenauer Sebastian</t>
    <phoneticPr fontId="5" type="noConversion"/>
  </si>
  <si>
    <r>
      <t>4. /</t>
    </r>
    <r>
      <rPr>
        <sz val="10"/>
        <color indexed="10"/>
        <rFont val="Verdana"/>
      </rPr>
      <t xml:space="preserve"> 13</t>
    </r>
    <phoneticPr fontId="5" type="noConversion"/>
  </si>
  <si>
    <r>
      <t>8. /</t>
    </r>
    <r>
      <rPr>
        <sz val="10"/>
        <color indexed="10"/>
        <rFont val="Verdana"/>
      </rPr>
      <t xml:space="preserve"> 4</t>
    </r>
    <phoneticPr fontId="5" type="noConversion"/>
  </si>
  <si>
    <r>
      <t xml:space="preserve">5. / </t>
    </r>
    <r>
      <rPr>
        <sz val="10"/>
        <color indexed="10"/>
        <rFont val="Verdana"/>
      </rPr>
      <t>14</t>
    </r>
    <phoneticPr fontId="5" type="noConversion"/>
  </si>
  <si>
    <t xml:space="preserve">Janko Gabriel </t>
    <phoneticPr fontId="5" type="noConversion"/>
  </si>
  <si>
    <t>10 Punkte</t>
    <phoneticPr fontId="5" type="noConversion"/>
  </si>
  <si>
    <r>
      <t xml:space="preserve">9. / </t>
    </r>
    <r>
      <rPr>
        <sz val="10"/>
        <color indexed="10"/>
        <rFont val="Verdana"/>
      </rPr>
      <t>10</t>
    </r>
    <phoneticPr fontId="5" type="noConversion"/>
  </si>
  <si>
    <r>
      <t>6.  /</t>
    </r>
    <r>
      <rPr>
        <sz val="10"/>
        <color indexed="10"/>
        <rFont val="Verdana"/>
      </rPr>
      <t xml:space="preserve"> 13</t>
    </r>
    <phoneticPr fontId="5" type="noConversion"/>
  </si>
  <si>
    <t>Wabitsch Gregory</t>
    <phoneticPr fontId="5" type="noConversion"/>
  </si>
  <si>
    <r>
      <t>2./</t>
    </r>
    <r>
      <rPr>
        <sz val="10"/>
        <color indexed="10"/>
        <rFont val="Verdana"/>
      </rPr>
      <t>12</t>
    </r>
    <phoneticPr fontId="5" type="noConversion"/>
  </si>
  <si>
    <r>
      <t xml:space="preserve">3./ </t>
    </r>
    <r>
      <rPr>
        <sz val="10"/>
        <color indexed="10"/>
        <rFont val="Verdana"/>
      </rPr>
      <t>10</t>
    </r>
    <phoneticPr fontId="5" type="noConversion"/>
  </si>
  <si>
    <r>
      <t>4./</t>
    </r>
    <r>
      <rPr>
        <sz val="10"/>
        <color indexed="10"/>
        <rFont val="Verdana"/>
      </rPr>
      <t>8</t>
    </r>
    <phoneticPr fontId="5" type="noConversion"/>
  </si>
  <si>
    <t>4.</t>
    <phoneticPr fontId="5" type="noConversion"/>
  </si>
  <si>
    <t>Kerschbaumer Moritz</t>
    <phoneticPr fontId="5" type="noConversion"/>
  </si>
  <si>
    <t>Bike Team Kaiser</t>
    <phoneticPr fontId="5" type="noConversion"/>
  </si>
  <si>
    <r>
      <t>14. /</t>
    </r>
    <r>
      <rPr>
        <sz val="10"/>
        <color indexed="10"/>
        <rFont val="Verdana"/>
      </rPr>
      <t xml:space="preserve"> 5</t>
    </r>
    <phoneticPr fontId="5" type="noConversion"/>
  </si>
  <si>
    <t>XCO Kürnberg</t>
    <phoneticPr fontId="5" type="noConversion"/>
  </si>
  <si>
    <t>Gesamt -Wertung</t>
    <phoneticPr fontId="5" type="noConversion"/>
  </si>
  <si>
    <r>
      <t>Verein</t>
    </r>
    <r>
      <rPr>
        <sz val="12"/>
        <rFont val="Trebuchet MS"/>
      </rPr>
      <t xml:space="preserve"> </t>
    </r>
    <phoneticPr fontId="5" type="noConversion"/>
  </si>
  <si>
    <t>LYSIVIR Racing Team</t>
    <phoneticPr fontId="5" type="noConversion"/>
  </si>
  <si>
    <t xml:space="preserve"> </t>
    <phoneticPr fontId="5" type="noConversion"/>
  </si>
  <si>
    <t xml:space="preserve">Name </t>
    <phoneticPr fontId="5" type="noConversion"/>
  </si>
  <si>
    <t>Gebetsroither Magdalena</t>
    <phoneticPr fontId="5" type="noConversion"/>
  </si>
  <si>
    <t>1.</t>
    <phoneticPr fontId="5" type="noConversion"/>
  </si>
  <si>
    <t>2.</t>
    <phoneticPr fontId="5" type="noConversion"/>
  </si>
  <si>
    <t xml:space="preserve">KATEGORIE U9 weiblich </t>
    <phoneticPr fontId="5" type="noConversion"/>
  </si>
  <si>
    <t>Unterberger Sophia</t>
    <phoneticPr fontId="5" type="noConversion"/>
  </si>
  <si>
    <t>Askö Raiffeisen Gosau</t>
    <phoneticPr fontId="5" type="noConversion"/>
  </si>
  <si>
    <t>3.</t>
    <phoneticPr fontId="5" type="noConversion"/>
  </si>
  <si>
    <t>4.</t>
    <phoneticPr fontId="5" type="noConversion"/>
  </si>
  <si>
    <t>5.</t>
    <phoneticPr fontId="5" type="noConversion"/>
  </si>
  <si>
    <t xml:space="preserve">LYSIVIR Racing Team </t>
    <phoneticPr fontId="5" type="noConversion"/>
  </si>
  <si>
    <r>
      <t>KATEGORIE 13 männich</t>
    </r>
    <r>
      <rPr>
        <sz val="14"/>
        <color indexed="57"/>
        <rFont val="Trebuchet MS"/>
      </rPr>
      <t xml:space="preserve"> </t>
    </r>
    <phoneticPr fontId="5" type="noConversion"/>
  </si>
  <si>
    <r>
      <t>Rang/</t>
    </r>
    <r>
      <rPr>
        <sz val="10"/>
        <color indexed="10"/>
        <rFont val="Verdana"/>
      </rPr>
      <t>Punkte</t>
    </r>
    <r>
      <rPr>
        <sz val="10"/>
        <rFont val="Verdana"/>
      </rPr>
      <t xml:space="preserve"> </t>
    </r>
    <phoneticPr fontId="5" type="noConversion"/>
  </si>
  <si>
    <r>
      <t xml:space="preserve">1./ </t>
    </r>
    <r>
      <rPr>
        <sz val="10"/>
        <color indexed="10"/>
        <rFont val="Verdana"/>
      </rPr>
      <t>10</t>
    </r>
    <phoneticPr fontId="5" type="noConversion"/>
  </si>
  <si>
    <t xml:space="preserve">DNS </t>
    <phoneticPr fontId="5" type="noConversion"/>
  </si>
  <si>
    <t xml:space="preserve">Wiesmayer Niklas </t>
    <phoneticPr fontId="5" type="noConversion"/>
  </si>
  <si>
    <t xml:space="preserve">Brunner Adrian </t>
    <phoneticPr fontId="5" type="noConversion"/>
  </si>
  <si>
    <t xml:space="preserve">DNS </t>
    <phoneticPr fontId="5" type="noConversion"/>
  </si>
  <si>
    <t xml:space="preserve">KATEGORIE U13 weiblich </t>
    <phoneticPr fontId="5" type="noConversion"/>
  </si>
  <si>
    <t xml:space="preserve"> </t>
    <phoneticPr fontId="5" type="noConversion"/>
  </si>
  <si>
    <r>
      <t xml:space="preserve">10./ </t>
    </r>
    <r>
      <rPr>
        <sz val="10"/>
        <color indexed="10"/>
        <rFont val="Verdana"/>
      </rPr>
      <t>9</t>
    </r>
    <phoneticPr fontId="5" type="noConversion"/>
  </si>
  <si>
    <r>
      <t>8. /</t>
    </r>
    <r>
      <rPr>
        <sz val="10"/>
        <color indexed="10"/>
        <rFont val="Verdana"/>
      </rPr>
      <t xml:space="preserve"> 11</t>
    </r>
    <phoneticPr fontId="5" type="noConversion"/>
  </si>
  <si>
    <t xml:space="preserve">Preslmayer Theo </t>
    <phoneticPr fontId="5" type="noConversion"/>
  </si>
  <si>
    <r>
      <t>9. /</t>
    </r>
    <r>
      <rPr>
        <sz val="10"/>
        <color indexed="10"/>
        <rFont val="Verdana"/>
      </rPr>
      <t xml:space="preserve"> 10</t>
    </r>
    <phoneticPr fontId="5" type="noConversion"/>
  </si>
  <si>
    <t xml:space="preserve">Bike Team Kaiser </t>
    <phoneticPr fontId="5" type="noConversion"/>
  </si>
  <si>
    <t xml:space="preserve">KATEGORIE U15 weiblich </t>
    <phoneticPr fontId="5" type="noConversion"/>
  </si>
  <si>
    <t>Sommer Nicole</t>
    <phoneticPr fontId="5" type="noConversion"/>
  </si>
  <si>
    <t xml:space="preserve">PopaFlo Arbö Freistadt  </t>
    <phoneticPr fontId="5" type="noConversion"/>
  </si>
  <si>
    <t xml:space="preserve">  7 Punkte </t>
    <phoneticPr fontId="5" type="noConversion"/>
  </si>
  <si>
    <t xml:space="preserve">  5 Punkte </t>
    <phoneticPr fontId="5" type="noConversion"/>
  </si>
  <si>
    <t xml:space="preserve">KATEGORIE U11 weiblich </t>
    <phoneticPr fontId="5" type="noConversion"/>
  </si>
  <si>
    <r>
      <t xml:space="preserve">1./ </t>
    </r>
    <r>
      <rPr>
        <sz val="10"/>
        <color indexed="10"/>
        <rFont val="Verdana"/>
      </rPr>
      <t>10</t>
    </r>
    <phoneticPr fontId="5" type="noConversion"/>
  </si>
  <si>
    <t>2.</t>
    <phoneticPr fontId="5" type="noConversion"/>
  </si>
  <si>
    <t>3.</t>
    <phoneticPr fontId="5" type="noConversion"/>
  </si>
  <si>
    <t>4.</t>
    <phoneticPr fontId="5" type="noConversion"/>
  </si>
  <si>
    <t>5.</t>
    <phoneticPr fontId="5" type="noConversion"/>
  </si>
  <si>
    <t xml:space="preserve">6. </t>
    <phoneticPr fontId="5" type="noConversion"/>
  </si>
  <si>
    <t>8.</t>
    <phoneticPr fontId="5" type="noConversion"/>
  </si>
  <si>
    <t>6.</t>
    <phoneticPr fontId="5" type="noConversion"/>
  </si>
  <si>
    <t>12.</t>
    <phoneticPr fontId="5" type="noConversion"/>
  </si>
  <si>
    <r>
      <t>Rang/</t>
    </r>
    <r>
      <rPr>
        <sz val="10"/>
        <color indexed="10"/>
        <rFont val="Verdana"/>
      </rPr>
      <t>Punkte</t>
    </r>
    <phoneticPr fontId="5" type="noConversion"/>
  </si>
  <si>
    <t>DNS</t>
    <phoneticPr fontId="5" type="noConversion"/>
  </si>
  <si>
    <t xml:space="preserve">Commenda Diego </t>
    <phoneticPr fontId="5" type="noConversion"/>
  </si>
  <si>
    <t xml:space="preserve">RC Arbö ANF Auto Eder Walding </t>
    <phoneticPr fontId="5" type="noConversion"/>
  </si>
  <si>
    <r>
      <t xml:space="preserve">7./ </t>
    </r>
    <r>
      <rPr>
        <sz val="10"/>
        <color indexed="10"/>
        <rFont val="Verdana"/>
      </rPr>
      <t>12</t>
    </r>
    <phoneticPr fontId="5" type="noConversion"/>
  </si>
  <si>
    <r>
      <t xml:space="preserve">5./ </t>
    </r>
    <r>
      <rPr>
        <sz val="10"/>
        <color indexed="10"/>
        <rFont val="Verdana"/>
      </rPr>
      <t>14</t>
    </r>
    <phoneticPr fontId="5" type="noConversion"/>
  </si>
  <si>
    <t xml:space="preserve">GranitBiker Kleinzell </t>
    <phoneticPr fontId="5" type="noConversion"/>
  </si>
  <si>
    <t>Reitetschläger Bastian</t>
    <phoneticPr fontId="5" type="noConversion"/>
  </si>
  <si>
    <t>Füreder Christian A.</t>
    <phoneticPr fontId="5" type="noConversion"/>
  </si>
  <si>
    <t>Baumann Xaver</t>
    <phoneticPr fontId="5" type="noConversion"/>
  </si>
  <si>
    <t xml:space="preserve">SK Voest </t>
    <phoneticPr fontId="5" type="noConversion"/>
  </si>
  <si>
    <t>Gattringer Erik</t>
    <phoneticPr fontId="5" type="noConversion"/>
  </si>
  <si>
    <t>MG Sport Skult Tragwein</t>
    <phoneticPr fontId="5" type="noConversion"/>
  </si>
  <si>
    <r>
      <t>5.</t>
    </r>
    <r>
      <rPr>
        <sz val="10"/>
        <rFont val="Verdana"/>
      </rPr>
      <t xml:space="preserve"> /</t>
    </r>
    <r>
      <rPr>
        <sz val="10"/>
        <color indexed="10"/>
        <rFont val="Verdana"/>
      </rPr>
      <t xml:space="preserve"> 14</t>
    </r>
    <phoneticPr fontId="5" type="noConversion"/>
  </si>
  <si>
    <t>Ehrengruber Felix</t>
    <phoneticPr fontId="5" type="noConversion"/>
  </si>
  <si>
    <t xml:space="preserve">Bike Team Kaiser  </t>
    <phoneticPr fontId="5" type="noConversion"/>
  </si>
  <si>
    <t>DNF</t>
    <phoneticPr fontId="5" type="noConversion"/>
  </si>
  <si>
    <t>Peer Elias</t>
    <phoneticPr fontId="5" type="noConversion"/>
  </si>
  <si>
    <t>DNF</t>
    <phoneticPr fontId="5" type="noConversion"/>
  </si>
  <si>
    <t>Schöftner David</t>
    <phoneticPr fontId="5" type="noConversion"/>
  </si>
  <si>
    <t>Gaßner Jonas</t>
    <phoneticPr fontId="5" type="noConversion"/>
  </si>
  <si>
    <t xml:space="preserve">KATEGORIE U17 weiblich </t>
    <phoneticPr fontId="5" type="noConversion"/>
  </si>
  <si>
    <t>Dirisamer Moritz</t>
    <phoneticPr fontId="5" type="noConversion"/>
  </si>
  <si>
    <t>Reiter Lukas</t>
    <phoneticPr fontId="5" type="noConversion"/>
  </si>
  <si>
    <t>Prohaska Luca</t>
    <phoneticPr fontId="5" type="noConversion"/>
  </si>
  <si>
    <r>
      <t>KATEGORIE 17 männich</t>
    </r>
    <r>
      <rPr>
        <sz val="14"/>
        <color indexed="57"/>
        <rFont val="Trebuchet MS"/>
      </rPr>
      <t xml:space="preserve"> </t>
    </r>
    <phoneticPr fontId="5" type="noConversion"/>
  </si>
  <si>
    <t>KürnBergRadler Racing Team</t>
    <phoneticPr fontId="5" type="noConversion"/>
  </si>
  <si>
    <t>Hammerschmid Mario</t>
    <phoneticPr fontId="5" type="noConversion"/>
  </si>
  <si>
    <t xml:space="preserve">Pilz Johannes  </t>
    <phoneticPr fontId="5" type="noConversion"/>
  </si>
  <si>
    <r>
      <t>15. /</t>
    </r>
    <r>
      <rPr>
        <sz val="10"/>
        <color indexed="10"/>
        <rFont val="Verdana"/>
      </rPr>
      <t xml:space="preserve"> 4</t>
    </r>
    <phoneticPr fontId="5" type="noConversion"/>
  </si>
  <si>
    <r>
      <t>Rang/</t>
    </r>
    <r>
      <rPr>
        <sz val="10"/>
        <color indexed="10"/>
        <rFont val="Verdana"/>
      </rPr>
      <t>Punkte</t>
    </r>
    <phoneticPr fontId="5" type="noConversion"/>
  </si>
  <si>
    <t>DNS</t>
    <phoneticPr fontId="5" type="noConversion"/>
  </si>
  <si>
    <t>DNS</t>
    <phoneticPr fontId="5" type="noConversion"/>
  </si>
  <si>
    <t xml:space="preserve">Altenhofer Florian </t>
    <phoneticPr fontId="5" type="noConversion"/>
  </si>
  <si>
    <r>
      <t>7./</t>
    </r>
    <r>
      <rPr>
        <sz val="10"/>
        <color indexed="10"/>
        <rFont val="Verdana"/>
      </rPr>
      <t xml:space="preserve"> 12</t>
    </r>
    <phoneticPr fontId="5" type="noConversion"/>
  </si>
  <si>
    <t xml:space="preserve">Gaßner Dominik </t>
    <phoneticPr fontId="5" type="noConversion"/>
  </si>
  <si>
    <t>Fischer Junior Racing Team</t>
    <phoneticPr fontId="5" type="noConversion"/>
  </si>
  <si>
    <t>Schauer Antonin</t>
    <phoneticPr fontId="5" type="noConversion"/>
  </si>
  <si>
    <t>6./ 6</t>
    <phoneticPr fontId="5" type="noConversion"/>
  </si>
  <si>
    <t xml:space="preserve">Hoffman Noah </t>
    <phoneticPr fontId="5" type="noConversion"/>
  </si>
  <si>
    <t xml:space="preserve">Ampflwang    </t>
    <phoneticPr fontId="5" type="noConversion"/>
  </si>
  <si>
    <r>
      <t xml:space="preserve">9./ </t>
    </r>
    <r>
      <rPr>
        <sz val="10"/>
        <color indexed="10"/>
        <rFont val="Verdana"/>
      </rPr>
      <t>8</t>
    </r>
    <phoneticPr fontId="5" type="noConversion"/>
  </si>
  <si>
    <t xml:space="preserve">Beer Leni </t>
    <phoneticPr fontId="5" type="noConversion"/>
  </si>
  <si>
    <r>
      <t>6. /</t>
    </r>
    <r>
      <rPr>
        <sz val="10"/>
        <color indexed="10"/>
        <rFont val="Verdana"/>
      </rPr>
      <t xml:space="preserve"> 13</t>
    </r>
    <phoneticPr fontId="5" type="noConversion"/>
  </si>
  <si>
    <t>Balance</t>
  </si>
  <si>
    <t>Credit</t>
  </si>
  <si>
    <t>Debit</t>
  </si>
  <si>
    <t>Category</t>
  </si>
  <si>
    <t>Description</t>
  </si>
  <si>
    <t>Posted Date</t>
  </si>
  <si>
    <t>Date</t>
  </si>
  <si>
    <r>
      <t xml:space="preserve">8./ </t>
    </r>
    <r>
      <rPr>
        <sz val="10"/>
        <color indexed="10"/>
        <rFont val="Verdana"/>
      </rPr>
      <t>11</t>
    </r>
    <phoneticPr fontId="5" type="noConversion"/>
  </si>
  <si>
    <r>
      <t>10.  /</t>
    </r>
    <r>
      <rPr>
        <sz val="10"/>
        <color indexed="10"/>
        <rFont val="Verdana"/>
      </rPr>
      <t xml:space="preserve"> 9</t>
    </r>
    <phoneticPr fontId="5" type="noConversion"/>
  </si>
  <si>
    <r>
      <t>Rang/</t>
    </r>
    <r>
      <rPr>
        <sz val="10"/>
        <color indexed="10"/>
        <rFont val="Verdana"/>
      </rPr>
      <t>Punkte</t>
    </r>
    <r>
      <rPr>
        <sz val="10"/>
        <rFont val="Verdana"/>
      </rPr>
      <t xml:space="preserve"> </t>
    </r>
    <phoneticPr fontId="5" type="noConversion"/>
  </si>
  <si>
    <t>DNS</t>
    <phoneticPr fontId="5" type="noConversion"/>
  </si>
  <si>
    <t>DNS</t>
    <phoneticPr fontId="5" type="noConversion"/>
  </si>
  <si>
    <r>
      <t>19. /</t>
    </r>
    <r>
      <rPr>
        <sz val="10"/>
        <color indexed="10"/>
        <rFont val="Verdana"/>
      </rPr>
      <t xml:space="preserve"> 1</t>
    </r>
    <phoneticPr fontId="5" type="noConversion"/>
  </si>
  <si>
    <t xml:space="preserve">Janko Kilian </t>
    <phoneticPr fontId="5" type="noConversion"/>
  </si>
  <si>
    <t>RC Arbö Sk Vöest</t>
    <phoneticPr fontId="5" type="noConversion"/>
  </si>
  <si>
    <t xml:space="preserve">13 Punkte </t>
    <phoneticPr fontId="5" type="noConversion"/>
  </si>
  <si>
    <t xml:space="preserve"> 9 Punkte </t>
    <phoneticPr fontId="5" type="noConversion"/>
  </si>
  <si>
    <t xml:space="preserve">14 Punkte </t>
    <phoneticPr fontId="5" type="noConversion"/>
  </si>
  <si>
    <t>Johannes Pumber - Windhager</t>
    <phoneticPr fontId="5" type="noConversion"/>
  </si>
  <si>
    <t>GranitBiker Kleinzell</t>
    <phoneticPr fontId="5" type="noConversion"/>
  </si>
  <si>
    <t>13 Punkte</t>
    <phoneticPr fontId="5" type="noConversion"/>
  </si>
  <si>
    <r>
      <t>KATEGORIE U9 männich</t>
    </r>
    <r>
      <rPr>
        <sz val="14"/>
        <color indexed="57"/>
        <rFont val="Trebuchet MS"/>
      </rPr>
      <t xml:space="preserve"> </t>
    </r>
    <phoneticPr fontId="5" type="noConversion"/>
  </si>
  <si>
    <t>Technik Bewerb Lichtenberg</t>
    <phoneticPr fontId="5" type="noConversion"/>
  </si>
  <si>
    <r>
      <t>Rang/</t>
    </r>
    <r>
      <rPr>
        <sz val="10"/>
        <color indexed="10"/>
        <rFont val="Verdana"/>
      </rPr>
      <t>Punkte</t>
    </r>
    <phoneticPr fontId="5" type="noConversion"/>
  </si>
  <si>
    <r>
      <t>KATEGORIE 11 männich</t>
    </r>
    <r>
      <rPr>
        <sz val="14"/>
        <color indexed="57"/>
        <rFont val="Trebuchet MS"/>
      </rPr>
      <t xml:space="preserve"> </t>
    </r>
    <phoneticPr fontId="5" type="noConversion"/>
  </si>
  <si>
    <t xml:space="preserve">Beer Leo </t>
    <phoneticPr fontId="5" type="noConversion"/>
  </si>
  <si>
    <r>
      <t>2. /</t>
    </r>
    <r>
      <rPr>
        <sz val="10"/>
        <color indexed="10"/>
        <rFont val="Verdana"/>
      </rPr>
      <t xml:space="preserve"> 18</t>
    </r>
    <phoneticPr fontId="5" type="noConversion"/>
  </si>
  <si>
    <t>Stumbauer Lukas</t>
    <phoneticPr fontId="5" type="noConversion"/>
  </si>
  <si>
    <t>DNS</t>
    <phoneticPr fontId="5" type="noConversion"/>
  </si>
  <si>
    <r>
      <t>2./</t>
    </r>
    <r>
      <rPr>
        <sz val="10"/>
        <color indexed="10"/>
        <rFont val="Verdana"/>
      </rPr>
      <t xml:space="preserve"> 10</t>
    </r>
    <r>
      <rPr>
        <sz val="10"/>
        <rFont val="Verdana"/>
      </rPr>
      <t xml:space="preserve"> </t>
    </r>
    <phoneticPr fontId="5" type="noConversion"/>
  </si>
  <si>
    <t>DNS</t>
    <phoneticPr fontId="5" type="noConversion"/>
  </si>
  <si>
    <t>Gebetsroither Magdalena</t>
    <phoneticPr fontId="5" type="noConversion"/>
  </si>
  <si>
    <r>
      <t>9./</t>
    </r>
    <r>
      <rPr>
        <sz val="10"/>
        <color indexed="10"/>
        <rFont val="Verdana"/>
      </rPr>
      <t xml:space="preserve"> 10</t>
    </r>
    <phoneticPr fontId="5" type="noConversion"/>
  </si>
  <si>
    <r>
      <t xml:space="preserve">7./ </t>
    </r>
    <r>
      <rPr>
        <sz val="10"/>
        <color indexed="10"/>
        <rFont val="Verdana"/>
      </rPr>
      <t>12</t>
    </r>
    <phoneticPr fontId="5" type="noConversion"/>
  </si>
  <si>
    <t xml:space="preserve">Felbernayr Wels </t>
    <phoneticPr fontId="5" type="noConversion"/>
  </si>
  <si>
    <t xml:space="preserve">Rang/Punkte </t>
    <phoneticPr fontId="5" type="noConversion"/>
  </si>
  <si>
    <t>Werani Cara</t>
    <phoneticPr fontId="5" type="noConversion"/>
  </si>
  <si>
    <t xml:space="preserve">Preundler Fabian </t>
    <phoneticPr fontId="5" type="noConversion"/>
  </si>
  <si>
    <t xml:space="preserve">DNF </t>
    <phoneticPr fontId="5" type="noConversion"/>
  </si>
  <si>
    <r>
      <t>7. /</t>
    </r>
    <r>
      <rPr>
        <sz val="10"/>
        <color indexed="10"/>
        <rFont val="Verdana"/>
      </rPr>
      <t xml:space="preserve"> 12</t>
    </r>
    <phoneticPr fontId="5" type="noConversion"/>
  </si>
  <si>
    <r>
      <t>KATEGORIE 15 männich</t>
    </r>
    <r>
      <rPr>
        <sz val="14"/>
        <color indexed="57"/>
        <rFont val="Trebuchet MS"/>
      </rPr>
      <t xml:space="preserve"> </t>
    </r>
    <phoneticPr fontId="5" type="noConversion"/>
  </si>
  <si>
    <t xml:space="preserve">Hofer Valentin </t>
    <phoneticPr fontId="5" type="noConversion"/>
  </si>
  <si>
    <r>
      <t>4. /</t>
    </r>
    <r>
      <rPr>
        <sz val="10"/>
        <color indexed="10"/>
        <rFont val="Verdana"/>
      </rPr>
      <t xml:space="preserve"> 15</t>
    </r>
    <phoneticPr fontId="5" type="noConversion"/>
  </si>
  <si>
    <t xml:space="preserve">Rauschal Severin </t>
    <phoneticPr fontId="5" type="noConversion"/>
  </si>
  <si>
    <t xml:space="preserve">Dirisamer Jan </t>
    <phoneticPr fontId="5" type="noConversion"/>
  </si>
  <si>
    <t>7./ 8</t>
    <phoneticPr fontId="5" type="noConversion"/>
  </si>
  <si>
    <t>DNF</t>
    <phoneticPr fontId="5" type="noConversion"/>
  </si>
  <si>
    <t>DNS</t>
    <phoneticPr fontId="5" type="noConversion"/>
  </si>
  <si>
    <t>6./ 13</t>
    <phoneticPr fontId="5" type="noConversion"/>
  </si>
  <si>
    <t xml:space="preserve"> 13 Punkte </t>
    <phoneticPr fontId="5" type="noConversion"/>
  </si>
  <si>
    <t>23. / 1</t>
    <phoneticPr fontId="5" type="noConversion"/>
  </si>
  <si>
    <t>1.</t>
    <phoneticPr fontId="5" type="noConversion"/>
  </si>
  <si>
    <t>2.</t>
    <phoneticPr fontId="5" type="noConversion"/>
  </si>
  <si>
    <t>3.</t>
    <phoneticPr fontId="5" type="noConversion"/>
  </si>
  <si>
    <t xml:space="preserve">4. </t>
    <phoneticPr fontId="5" type="noConversion"/>
  </si>
  <si>
    <t xml:space="preserve">5. </t>
    <phoneticPr fontId="5" type="noConversion"/>
  </si>
  <si>
    <t>6.</t>
    <phoneticPr fontId="5" type="noConversion"/>
  </si>
  <si>
    <t>7.</t>
    <phoneticPr fontId="5" type="noConversion"/>
  </si>
  <si>
    <t>8.</t>
    <phoneticPr fontId="5" type="noConversion"/>
  </si>
  <si>
    <t>9.</t>
    <phoneticPr fontId="5" type="noConversion"/>
  </si>
  <si>
    <t xml:space="preserve">10. </t>
    <phoneticPr fontId="5" type="noConversion"/>
  </si>
  <si>
    <t>12.</t>
    <phoneticPr fontId="5" type="noConversion"/>
  </si>
  <si>
    <t>13.</t>
    <phoneticPr fontId="5" type="noConversion"/>
  </si>
  <si>
    <t>14.</t>
    <phoneticPr fontId="5" type="noConversion"/>
  </si>
  <si>
    <t>SK Voest</t>
    <phoneticPr fontId="5" type="noConversion"/>
  </si>
  <si>
    <t>4./6</t>
    <phoneticPr fontId="5" type="noConversion"/>
  </si>
  <si>
    <t xml:space="preserve">6 Punkte </t>
    <phoneticPr fontId="5" type="noConversion"/>
  </si>
  <si>
    <t>4.</t>
    <phoneticPr fontId="5" type="noConversion"/>
  </si>
  <si>
    <t>Wolfinger Cataleya</t>
    <phoneticPr fontId="5" type="noConversion"/>
  </si>
  <si>
    <t xml:space="preserve">Janko Kilian </t>
    <phoneticPr fontId="5" type="noConversion"/>
  </si>
  <si>
    <t>RC Arbö Sk Vöest</t>
    <phoneticPr fontId="5" type="noConversion"/>
  </si>
  <si>
    <r>
      <t>3./</t>
    </r>
    <r>
      <rPr>
        <sz val="10"/>
        <color indexed="10"/>
        <rFont val="Verdana"/>
      </rPr>
      <t xml:space="preserve"> 8</t>
    </r>
    <phoneticPr fontId="5" type="noConversion"/>
  </si>
  <si>
    <t>DNS</t>
    <phoneticPr fontId="5" type="noConversion"/>
  </si>
  <si>
    <r>
      <t xml:space="preserve">1./ </t>
    </r>
    <r>
      <rPr>
        <sz val="10"/>
        <color indexed="10"/>
        <rFont val="Verdana"/>
      </rPr>
      <t>11</t>
    </r>
    <phoneticPr fontId="5" type="noConversion"/>
  </si>
  <si>
    <t>Gruber Julia</t>
    <phoneticPr fontId="5" type="noConversion"/>
  </si>
  <si>
    <t>KürnBergRadler Racing Team</t>
    <phoneticPr fontId="5" type="noConversion"/>
  </si>
  <si>
    <t>Werani Luca</t>
    <phoneticPr fontId="5" type="noConversion"/>
  </si>
  <si>
    <t>RC Arbö SK Vöest</t>
    <phoneticPr fontId="5" type="noConversion"/>
  </si>
  <si>
    <t>4.</t>
    <phoneticPr fontId="5" type="noConversion"/>
  </si>
  <si>
    <t>RC Arbö SK Vöest</t>
    <phoneticPr fontId="5" type="noConversion"/>
  </si>
  <si>
    <t xml:space="preserve">LYSIVIR Racing Team </t>
    <phoneticPr fontId="5" type="noConversion"/>
  </si>
  <si>
    <t xml:space="preserve">KürnBergRadlerRacing Team </t>
    <phoneticPr fontId="5" type="noConversion"/>
  </si>
  <si>
    <t>KürnBergRadlerRacing Team</t>
    <phoneticPr fontId="5" type="noConversion"/>
  </si>
  <si>
    <t>ÖAMTC Power Bike Team</t>
    <phoneticPr fontId="5" type="noConversion"/>
  </si>
  <si>
    <t>ÖAMTC Power Bike Team</t>
    <phoneticPr fontId="5" type="noConversion"/>
  </si>
  <si>
    <t>Intersport Mühl4tler BikeTeam</t>
    <phoneticPr fontId="5" type="noConversion"/>
  </si>
  <si>
    <t>Intersport Mühl4tler BikeTeam</t>
    <phoneticPr fontId="5" type="noConversion"/>
  </si>
  <si>
    <t xml:space="preserve">PopaFlo Arbö Freistadt </t>
    <phoneticPr fontId="5" type="noConversion"/>
  </si>
  <si>
    <t>PopaFlo Arbö Freistadt</t>
    <phoneticPr fontId="5" type="noConversion"/>
  </si>
  <si>
    <t xml:space="preserve">SU Bad Leonfelden </t>
    <phoneticPr fontId="5" type="noConversion"/>
  </si>
  <si>
    <t xml:space="preserve">SU Bad Leonfelden </t>
    <phoneticPr fontId="5" type="noConversion"/>
  </si>
  <si>
    <t>11.</t>
    <phoneticPr fontId="5" type="noConversion"/>
  </si>
  <si>
    <t xml:space="preserve">Union Maria Schmolln KTM </t>
    <phoneticPr fontId="5" type="noConversion"/>
  </si>
  <si>
    <t>Union Maria Schmolln KTM</t>
    <phoneticPr fontId="5" type="noConversion"/>
  </si>
  <si>
    <t xml:space="preserve">RC Eindruck Sarleinsbach </t>
    <phoneticPr fontId="5" type="noConversion"/>
  </si>
  <si>
    <t xml:space="preserve">RC Eindruck Sarleinsbach </t>
    <phoneticPr fontId="5" type="noConversion"/>
  </si>
  <si>
    <t>MG Sport Skult Tragwein</t>
    <phoneticPr fontId="5" type="noConversion"/>
  </si>
  <si>
    <t>Fischer Junior Racing Team</t>
    <phoneticPr fontId="5" type="noConversion"/>
  </si>
  <si>
    <t>15.</t>
    <phoneticPr fontId="5" type="noConversion"/>
  </si>
  <si>
    <t>RC Arbö Felbermayr Wels</t>
    <phoneticPr fontId="5" type="noConversion"/>
  </si>
  <si>
    <t>2.</t>
    <phoneticPr fontId="5" type="noConversion"/>
  </si>
  <si>
    <t>Reischl Sophie</t>
    <phoneticPr fontId="5" type="noConversion"/>
  </si>
  <si>
    <t xml:space="preserve">GranitBiker Kleinzell </t>
    <phoneticPr fontId="5" type="noConversion"/>
  </si>
  <si>
    <t>DNS</t>
    <phoneticPr fontId="5" type="noConversion"/>
  </si>
  <si>
    <t>Bike Team Kaiser</t>
    <phoneticPr fontId="5" type="noConversion"/>
  </si>
  <si>
    <r>
      <t>12. /</t>
    </r>
    <r>
      <rPr>
        <sz val="10"/>
        <color indexed="10"/>
        <rFont val="Verdana"/>
      </rPr>
      <t xml:space="preserve"> 7</t>
    </r>
    <phoneticPr fontId="5" type="noConversion"/>
  </si>
  <si>
    <t xml:space="preserve">Hihn Simon </t>
    <phoneticPr fontId="5" type="noConversion"/>
  </si>
  <si>
    <r>
      <t xml:space="preserve">2./ </t>
    </r>
    <r>
      <rPr>
        <sz val="10"/>
        <color indexed="10"/>
        <rFont val="Verdana"/>
      </rPr>
      <t>18</t>
    </r>
    <phoneticPr fontId="5" type="noConversion"/>
  </si>
  <si>
    <r>
      <t xml:space="preserve">7./ </t>
    </r>
    <r>
      <rPr>
        <sz val="10"/>
        <color indexed="10"/>
        <rFont val="Verdana"/>
      </rPr>
      <t>12</t>
    </r>
    <phoneticPr fontId="5" type="noConversion"/>
  </si>
  <si>
    <r>
      <t xml:space="preserve">5./ </t>
    </r>
    <r>
      <rPr>
        <sz val="10"/>
        <color indexed="10"/>
        <rFont val="Verdana"/>
      </rPr>
      <t>14</t>
    </r>
    <phoneticPr fontId="5" type="noConversion"/>
  </si>
  <si>
    <r>
      <t xml:space="preserve">4./ </t>
    </r>
    <r>
      <rPr>
        <sz val="10"/>
        <color indexed="10"/>
        <rFont val="Verdana"/>
      </rPr>
      <t>15</t>
    </r>
    <phoneticPr fontId="5" type="noConversion"/>
  </si>
  <si>
    <r>
      <t xml:space="preserve">1./ </t>
    </r>
    <r>
      <rPr>
        <sz val="10"/>
        <color indexed="10"/>
        <rFont val="Verdana"/>
      </rPr>
      <t>12</t>
    </r>
    <phoneticPr fontId="5" type="noConversion"/>
  </si>
  <si>
    <t>DNS</t>
    <phoneticPr fontId="5" type="noConversion"/>
  </si>
  <si>
    <t>13.</t>
    <phoneticPr fontId="5" type="noConversion"/>
  </si>
  <si>
    <t>12.</t>
    <phoneticPr fontId="5" type="noConversion"/>
  </si>
  <si>
    <t xml:space="preserve">10. </t>
    <phoneticPr fontId="5" type="noConversion"/>
  </si>
  <si>
    <r>
      <t xml:space="preserve">2./ </t>
    </r>
    <r>
      <rPr>
        <sz val="10"/>
        <color indexed="10"/>
        <rFont val="Verdana"/>
      </rPr>
      <t>16</t>
    </r>
    <phoneticPr fontId="5" type="noConversion"/>
  </si>
  <si>
    <t xml:space="preserve">RC Arbö SK Vöest </t>
    <phoneticPr fontId="5" type="noConversion"/>
  </si>
  <si>
    <t>Haimberger Elias</t>
    <phoneticPr fontId="5" type="noConversion"/>
  </si>
  <si>
    <t>Steinkellner Jonas</t>
    <phoneticPr fontId="5" type="noConversion"/>
  </si>
  <si>
    <t xml:space="preserve">ÖAMTC Power Bike Team  </t>
    <phoneticPr fontId="5" type="noConversion"/>
  </si>
  <si>
    <t>1./ 18</t>
    <phoneticPr fontId="5" type="noConversion"/>
  </si>
  <si>
    <t xml:space="preserve">3./ 8 </t>
    <phoneticPr fontId="5" type="noConversion"/>
  </si>
  <si>
    <t>8 Punkte</t>
    <phoneticPr fontId="5" type="noConversion"/>
  </si>
  <si>
    <t>3.</t>
    <phoneticPr fontId="5" type="noConversion"/>
  </si>
  <si>
    <t xml:space="preserve">Altenhofer Franziska </t>
    <phoneticPr fontId="5" type="noConversion"/>
  </si>
  <si>
    <t xml:space="preserve">Bike Team Kaiser </t>
    <phoneticPr fontId="5" type="noConversion"/>
  </si>
  <si>
    <t>1./ 11</t>
    <phoneticPr fontId="5" type="noConversion"/>
  </si>
  <si>
    <t>11 Punkte</t>
    <phoneticPr fontId="5" type="noConversion"/>
  </si>
  <si>
    <t>Wabitsch Gregory</t>
    <phoneticPr fontId="5" type="noConversion"/>
  </si>
  <si>
    <t>Bike Team Kaiser</t>
    <phoneticPr fontId="5" type="noConversion"/>
  </si>
  <si>
    <t>12. / 7</t>
    <phoneticPr fontId="5" type="noConversion"/>
  </si>
  <si>
    <t>10./ 9</t>
    <phoneticPr fontId="5" type="noConversion"/>
  </si>
  <si>
    <t>1./ 20</t>
    <phoneticPr fontId="5" type="noConversion"/>
  </si>
  <si>
    <t xml:space="preserve">1./ 20 </t>
    <phoneticPr fontId="5" type="noConversion"/>
  </si>
  <si>
    <t xml:space="preserve"> 56 Punkte </t>
    <phoneticPr fontId="5" type="noConversion"/>
  </si>
  <si>
    <t>Kerschbaumer Moritz</t>
    <phoneticPr fontId="5" type="noConversion"/>
  </si>
  <si>
    <t>Bike Team Kaiser</t>
    <phoneticPr fontId="5" type="noConversion"/>
  </si>
  <si>
    <t>14./ 5</t>
    <phoneticPr fontId="5" type="noConversion"/>
  </si>
  <si>
    <t>4./ 15</t>
    <phoneticPr fontId="5" type="noConversion"/>
  </si>
  <si>
    <t>9./ 10</t>
    <phoneticPr fontId="5" type="noConversion"/>
  </si>
  <si>
    <t xml:space="preserve"> 41 Punkte </t>
    <phoneticPr fontId="5" type="noConversion"/>
  </si>
  <si>
    <t>6.</t>
    <phoneticPr fontId="5" type="noConversion"/>
  </si>
  <si>
    <t>Kammerhofer Henrik</t>
    <phoneticPr fontId="5" type="noConversion"/>
  </si>
  <si>
    <t xml:space="preserve">30 Punkte </t>
    <phoneticPr fontId="5" type="noConversion"/>
  </si>
  <si>
    <t xml:space="preserve">Pany Jannik </t>
    <phoneticPr fontId="5" type="noConversion"/>
  </si>
  <si>
    <t>14.</t>
    <phoneticPr fontId="5" type="noConversion"/>
  </si>
  <si>
    <t>3./8</t>
    <phoneticPr fontId="5" type="noConversion"/>
  </si>
  <si>
    <t>3./ 7</t>
    <phoneticPr fontId="5" type="noConversion"/>
  </si>
  <si>
    <t xml:space="preserve">15 Punkte </t>
    <phoneticPr fontId="5" type="noConversion"/>
  </si>
  <si>
    <t>2.</t>
    <phoneticPr fontId="5" type="noConversion"/>
  </si>
  <si>
    <t>Johannes Pumber - Windhager</t>
    <phoneticPr fontId="5" type="noConversion"/>
  </si>
  <si>
    <t>GranitBiker Kleinzell</t>
    <phoneticPr fontId="5" type="noConversion"/>
  </si>
  <si>
    <t>6./ 13</t>
    <phoneticPr fontId="5" type="noConversion"/>
  </si>
  <si>
    <t>2./ 18</t>
    <phoneticPr fontId="5" type="noConversion"/>
  </si>
  <si>
    <t>3./ 16</t>
    <phoneticPr fontId="5" type="noConversion"/>
  </si>
  <si>
    <t>60 Punkte</t>
    <phoneticPr fontId="5" type="noConversion"/>
  </si>
  <si>
    <t>8.</t>
    <phoneticPr fontId="5" type="noConversion"/>
  </si>
  <si>
    <t xml:space="preserve">Leitner Erik </t>
    <phoneticPr fontId="5" type="noConversion"/>
  </si>
  <si>
    <t>DNS</t>
    <phoneticPr fontId="5" type="noConversion"/>
  </si>
  <si>
    <t>16./ 3</t>
    <phoneticPr fontId="5" type="noConversion"/>
  </si>
  <si>
    <t>8./ 11</t>
    <phoneticPr fontId="5" type="noConversion"/>
  </si>
  <si>
    <t>11./ 8</t>
    <phoneticPr fontId="5" type="noConversion"/>
  </si>
  <si>
    <t>22 Punkte</t>
    <phoneticPr fontId="5" type="noConversion"/>
  </si>
  <si>
    <t>10.</t>
    <phoneticPr fontId="5" type="noConversion"/>
  </si>
  <si>
    <t xml:space="preserve">Popa Valentin </t>
    <phoneticPr fontId="5" type="noConversion"/>
  </si>
  <si>
    <t>12./ 7</t>
    <phoneticPr fontId="5" type="noConversion"/>
  </si>
  <si>
    <t>7./ 12</t>
    <phoneticPr fontId="5" type="noConversion"/>
  </si>
  <si>
    <t>19 Punkte</t>
    <phoneticPr fontId="5" type="noConversion"/>
  </si>
  <si>
    <t>3.</t>
    <phoneticPr fontId="5" type="noConversion"/>
  </si>
  <si>
    <t>Jungwirth Klara</t>
    <phoneticPr fontId="5" type="noConversion"/>
  </si>
  <si>
    <t xml:space="preserve"> DNS</t>
    <phoneticPr fontId="5" type="noConversion"/>
  </si>
  <si>
    <t>2./ 11</t>
    <phoneticPr fontId="5" type="noConversion"/>
  </si>
  <si>
    <t>3./ 10</t>
    <phoneticPr fontId="5" type="noConversion"/>
  </si>
  <si>
    <t>21 Punkte</t>
    <phoneticPr fontId="5" type="noConversion"/>
  </si>
  <si>
    <t>Barth Annika</t>
    <phoneticPr fontId="5" type="noConversion"/>
  </si>
  <si>
    <t>3./ 9</t>
    <phoneticPr fontId="5" type="noConversion"/>
  </si>
  <si>
    <t>5./ 7</t>
    <phoneticPr fontId="5" type="noConversion"/>
  </si>
  <si>
    <t>5.</t>
    <phoneticPr fontId="5" type="noConversion"/>
  </si>
  <si>
    <t>Mauracher Meike</t>
    <phoneticPr fontId="5" type="noConversion"/>
  </si>
  <si>
    <t>4./ 7</t>
    <phoneticPr fontId="5" type="noConversion"/>
  </si>
  <si>
    <t>6./ 6</t>
    <phoneticPr fontId="5" type="noConversion"/>
  </si>
  <si>
    <t>7 Punkte</t>
    <phoneticPr fontId="5" type="noConversion"/>
  </si>
  <si>
    <t>Pühringer Linus</t>
    <phoneticPr fontId="5" type="noConversion"/>
  </si>
  <si>
    <t xml:space="preserve">GranitBiker Kleinzell </t>
    <phoneticPr fontId="5" type="noConversion"/>
  </si>
  <si>
    <t>14. / 5</t>
    <phoneticPr fontId="5" type="noConversion"/>
  </si>
  <si>
    <t>4./ 15</t>
    <phoneticPr fontId="5" type="noConversion"/>
  </si>
  <si>
    <t>3./ 16</t>
    <phoneticPr fontId="5" type="noConversion"/>
  </si>
  <si>
    <t>2./ 18</t>
    <phoneticPr fontId="5" type="noConversion"/>
  </si>
  <si>
    <t xml:space="preserve"> 54 Punkte</t>
    <phoneticPr fontId="5" type="noConversion"/>
  </si>
  <si>
    <t xml:space="preserve">GranitBiker Kleinzell </t>
    <phoneticPr fontId="5" type="noConversion"/>
  </si>
  <si>
    <t>DNS</t>
    <phoneticPr fontId="5" type="noConversion"/>
  </si>
  <si>
    <t>7./ 12</t>
    <phoneticPr fontId="5" type="noConversion"/>
  </si>
  <si>
    <t>5./ 14</t>
    <phoneticPr fontId="5" type="noConversion"/>
  </si>
  <si>
    <t>6./ 13</t>
    <phoneticPr fontId="5" type="noConversion"/>
  </si>
  <si>
    <t xml:space="preserve"> 39 Punkte </t>
    <phoneticPr fontId="5" type="noConversion"/>
  </si>
  <si>
    <t>5./ 14</t>
    <phoneticPr fontId="5" type="noConversion"/>
  </si>
  <si>
    <t>7./ 12</t>
    <phoneticPr fontId="5" type="noConversion"/>
  </si>
  <si>
    <t>8./ 11</t>
    <phoneticPr fontId="5" type="noConversion"/>
  </si>
  <si>
    <t xml:space="preserve"> 24 Punkte</t>
    <phoneticPr fontId="5" type="noConversion"/>
  </si>
  <si>
    <t>8./ 11</t>
    <phoneticPr fontId="5" type="noConversion"/>
  </si>
  <si>
    <t>6./ 13</t>
    <phoneticPr fontId="5" type="noConversion"/>
  </si>
  <si>
    <t xml:space="preserve">Baumann Elias </t>
    <phoneticPr fontId="5" type="noConversion"/>
  </si>
  <si>
    <t>11./ 8</t>
    <phoneticPr fontId="5" type="noConversion"/>
  </si>
  <si>
    <t>3./ 12</t>
    <phoneticPr fontId="5" type="noConversion"/>
  </si>
  <si>
    <t>Mauracher Timo</t>
    <phoneticPr fontId="5" type="noConversion"/>
  </si>
  <si>
    <t>12./ 7</t>
    <phoneticPr fontId="5" type="noConversion"/>
  </si>
  <si>
    <t>Haunschmid Clemens</t>
    <phoneticPr fontId="5" type="noConversion"/>
  </si>
  <si>
    <t xml:space="preserve">10 Punkte </t>
    <phoneticPr fontId="5" type="noConversion"/>
  </si>
  <si>
    <t xml:space="preserve">Haimberger Hannah </t>
    <phoneticPr fontId="5" type="noConversion"/>
  </si>
  <si>
    <t>1. / 20</t>
    <phoneticPr fontId="5" type="noConversion"/>
  </si>
  <si>
    <t>1./ 13</t>
    <phoneticPr fontId="5" type="noConversion"/>
  </si>
  <si>
    <t>1./ 14</t>
    <phoneticPr fontId="5" type="noConversion"/>
  </si>
  <si>
    <t>1./13</t>
    <phoneticPr fontId="5" type="noConversion"/>
  </si>
  <si>
    <t xml:space="preserve">60 Punkte </t>
    <phoneticPr fontId="5" type="noConversion"/>
  </si>
  <si>
    <t xml:space="preserve">Haunschmid Jannik </t>
    <phoneticPr fontId="5" type="noConversion"/>
  </si>
  <si>
    <t>10./ 9</t>
    <phoneticPr fontId="5" type="noConversion"/>
  </si>
  <si>
    <t>13./ 6</t>
    <phoneticPr fontId="5" type="noConversion"/>
  </si>
  <si>
    <t xml:space="preserve">11 Punkte </t>
    <phoneticPr fontId="5" type="noConversion"/>
  </si>
  <si>
    <t>Kerschbaumer Marlene</t>
    <phoneticPr fontId="5" type="noConversion"/>
  </si>
  <si>
    <t>10. / 7</t>
    <phoneticPr fontId="5" type="noConversion"/>
  </si>
  <si>
    <t>1./ 10</t>
    <phoneticPr fontId="5" type="noConversion"/>
  </si>
  <si>
    <t>1./ 9</t>
    <phoneticPr fontId="5" type="noConversion"/>
  </si>
  <si>
    <t xml:space="preserve">1./ 14 </t>
    <phoneticPr fontId="5" type="noConversion"/>
  </si>
  <si>
    <t>3.  / 16</t>
    <phoneticPr fontId="5" type="noConversion"/>
  </si>
  <si>
    <t>2./ 14</t>
    <phoneticPr fontId="5" type="noConversion"/>
  </si>
  <si>
    <t>1./ 20</t>
    <phoneticPr fontId="5" type="noConversion"/>
  </si>
  <si>
    <t xml:space="preserve"> 68 Punkte</t>
    <phoneticPr fontId="5" type="noConversion"/>
  </si>
  <si>
    <t xml:space="preserve">Pantelic Sebastian </t>
    <phoneticPr fontId="5" type="noConversion"/>
  </si>
  <si>
    <t>15. / 4</t>
    <phoneticPr fontId="5" type="noConversion"/>
  </si>
  <si>
    <t xml:space="preserve">Peer Julian </t>
    <phoneticPr fontId="5" type="noConversion"/>
  </si>
  <si>
    <t>14. / 5</t>
    <phoneticPr fontId="5" type="noConversion"/>
  </si>
  <si>
    <t xml:space="preserve">  5 Punkte </t>
    <phoneticPr fontId="5" type="noConversion"/>
  </si>
  <si>
    <t xml:space="preserve">Bike Team Kaiser </t>
    <phoneticPr fontId="5" type="noConversion"/>
  </si>
  <si>
    <t>DNF</t>
    <phoneticPr fontId="5" type="noConversion"/>
  </si>
  <si>
    <t>DNS</t>
    <phoneticPr fontId="5" type="noConversion"/>
  </si>
  <si>
    <t>5./ 14</t>
    <phoneticPr fontId="5" type="noConversion"/>
  </si>
  <si>
    <t>3./ 14</t>
    <phoneticPr fontId="5" type="noConversion"/>
  </si>
  <si>
    <t xml:space="preserve"> 28 Punkte </t>
    <phoneticPr fontId="5" type="noConversion"/>
  </si>
  <si>
    <t>Gruber Maximilian</t>
    <phoneticPr fontId="5" type="noConversion"/>
  </si>
  <si>
    <t>5./ 12</t>
    <phoneticPr fontId="5" type="noConversion"/>
  </si>
  <si>
    <t>Schittengruber Niklas</t>
    <phoneticPr fontId="5" type="noConversion"/>
  </si>
  <si>
    <t xml:space="preserve">Bike Team Kaiser   </t>
    <phoneticPr fontId="5" type="noConversion"/>
  </si>
  <si>
    <t>16. / 3</t>
    <phoneticPr fontId="5" type="noConversion"/>
  </si>
  <si>
    <t xml:space="preserve"> 3 Punkte</t>
    <phoneticPr fontId="5" type="noConversion"/>
  </si>
  <si>
    <t>5. / 14</t>
    <phoneticPr fontId="5" type="noConversion"/>
  </si>
  <si>
    <t>1./ 20</t>
    <phoneticPr fontId="5" type="noConversion"/>
  </si>
  <si>
    <t>3./ 16</t>
    <phoneticPr fontId="5" type="noConversion"/>
  </si>
  <si>
    <t xml:space="preserve">2./ 18 </t>
    <phoneticPr fontId="5" type="noConversion"/>
  </si>
  <si>
    <t>RC Arbö Sk Vöest</t>
    <phoneticPr fontId="5" type="noConversion"/>
  </si>
  <si>
    <t>9. / 10</t>
    <phoneticPr fontId="5" type="noConversion"/>
  </si>
  <si>
    <t>2./ 18</t>
    <phoneticPr fontId="5" type="noConversion"/>
  </si>
  <si>
    <t>6./ 13</t>
    <phoneticPr fontId="5" type="noConversion"/>
  </si>
  <si>
    <t>5./ 14</t>
    <phoneticPr fontId="5" type="noConversion"/>
  </si>
  <si>
    <t>55 Punkte</t>
    <phoneticPr fontId="5" type="noConversion"/>
  </si>
  <si>
    <t>Stefanziosa Lorenz</t>
    <phoneticPr fontId="5" type="noConversion"/>
  </si>
  <si>
    <t>24 Punkte</t>
    <phoneticPr fontId="5" type="noConversion"/>
  </si>
  <si>
    <t>11.</t>
    <phoneticPr fontId="5" type="noConversion"/>
  </si>
  <si>
    <t xml:space="preserve">Nopp Michael </t>
    <phoneticPr fontId="5" type="noConversion"/>
  </si>
  <si>
    <t xml:space="preserve"> 16 Punkte </t>
    <phoneticPr fontId="5" type="noConversion"/>
  </si>
  <si>
    <t>12.</t>
    <phoneticPr fontId="5" type="noConversion"/>
  </si>
  <si>
    <t xml:space="preserve">Naglstrasser Fabian </t>
    <phoneticPr fontId="5" type="noConversion"/>
  </si>
  <si>
    <t xml:space="preserve">12 Punkte </t>
    <phoneticPr fontId="5" type="noConversion"/>
  </si>
  <si>
    <t xml:space="preserve">RC Arbö SK Voest </t>
    <phoneticPr fontId="5" type="noConversion"/>
  </si>
  <si>
    <t>RC Arbö SK Voest</t>
    <phoneticPr fontId="5" type="noConversion"/>
  </si>
  <si>
    <t>7.</t>
    <phoneticPr fontId="5" type="noConversion"/>
  </si>
  <si>
    <t>RC ARBÖ SK Voest</t>
    <phoneticPr fontId="5" type="noConversion"/>
  </si>
  <si>
    <t>DNS</t>
    <phoneticPr fontId="5" type="noConversion"/>
  </si>
  <si>
    <t>2./ 18</t>
    <phoneticPr fontId="5" type="noConversion"/>
  </si>
  <si>
    <t>9./ 10</t>
    <phoneticPr fontId="5" type="noConversion"/>
  </si>
  <si>
    <t>38 Punkte</t>
    <phoneticPr fontId="5" type="noConversion"/>
  </si>
  <si>
    <t xml:space="preserve">Schindlecker Daniel </t>
    <phoneticPr fontId="5" type="noConversion"/>
  </si>
  <si>
    <t>RC Arbö SK Voest</t>
    <phoneticPr fontId="5" type="noConversion"/>
  </si>
  <si>
    <t>10./ 9</t>
    <phoneticPr fontId="5" type="noConversion"/>
  </si>
  <si>
    <t>11./ 8</t>
    <phoneticPr fontId="5" type="noConversion"/>
  </si>
  <si>
    <t xml:space="preserve"> 27 Punkte</t>
    <phoneticPr fontId="5" type="noConversion"/>
  </si>
  <si>
    <t>2. / 18</t>
    <phoneticPr fontId="5" type="noConversion"/>
  </si>
  <si>
    <t xml:space="preserve"> 1./ 20</t>
    <phoneticPr fontId="5" type="noConversion"/>
  </si>
  <si>
    <t>1./ 16</t>
    <phoneticPr fontId="5" type="noConversion"/>
  </si>
  <si>
    <t>2./ 18</t>
    <phoneticPr fontId="5" type="noConversion"/>
  </si>
  <si>
    <t>Mayer Raphael</t>
    <phoneticPr fontId="5" type="noConversion"/>
  </si>
  <si>
    <t>3./ 16</t>
    <phoneticPr fontId="5" type="noConversion"/>
  </si>
  <si>
    <t>4./ 15</t>
    <phoneticPr fontId="5" type="noConversion"/>
  </si>
  <si>
    <t xml:space="preserve">31 Punkte </t>
    <phoneticPr fontId="5" type="noConversion"/>
  </si>
  <si>
    <t>Hihn Jonas</t>
    <phoneticPr fontId="5" type="noConversion"/>
  </si>
  <si>
    <t>6./ 9</t>
    <phoneticPr fontId="5" type="noConversion"/>
  </si>
  <si>
    <t>2./ 8</t>
    <phoneticPr fontId="5" type="noConversion"/>
  </si>
  <si>
    <t>4./ 6</t>
    <phoneticPr fontId="5" type="noConversion"/>
  </si>
  <si>
    <t>17. / 2</t>
    <phoneticPr fontId="5" type="noConversion"/>
  </si>
  <si>
    <t>1./ 14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</si>
</sst>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&quot;$&quot;#,##0.00"/>
    <numFmt numFmtId="166" formatCode="&quot;$&quot;#,##0.00_);[Red]\(&quot;$&quot;#,##0.00\)"/>
  </numFmts>
  <fonts count="21" x14ac:knownFonts="1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  <font>
      <b/>
      <sz val="10"/>
      <color indexed="10"/>
      <name val="Verdana"/>
    </font>
    <font>
      <b/>
      <sz val="12"/>
      <name val="Trebuchet MS"/>
    </font>
    <font>
      <sz val="12"/>
      <name val="Trebuchet MS"/>
    </font>
    <font>
      <sz val="10"/>
      <name val="Trebuchet MS"/>
    </font>
    <font>
      <b/>
      <sz val="14"/>
      <color indexed="57"/>
      <name val="Trebuchet MS"/>
    </font>
    <font>
      <sz val="14"/>
      <color indexed="57"/>
      <name val="Trebuchet MS"/>
    </font>
    <font>
      <b/>
      <sz val="12"/>
      <color indexed="10"/>
      <name val="Trebuchet MS"/>
    </font>
    <font>
      <b/>
      <strike/>
      <sz val="10"/>
      <color indexed="10"/>
      <name val="Verdana"/>
    </font>
    <font>
      <sz val="10"/>
      <color indexed="12"/>
      <name val="Verdana"/>
    </font>
    <font>
      <sz val="10"/>
      <color indexed="12"/>
      <name val="Trebuchet MS"/>
    </font>
    <font>
      <sz val="10"/>
      <color indexed="11"/>
      <name val="Verdana"/>
    </font>
    <font>
      <sz val="10"/>
      <color indexed="11"/>
      <name val="Trebuchet MS"/>
    </font>
    <font>
      <sz val="10"/>
      <color indexed="51"/>
      <name val="Verdana"/>
    </font>
    <font>
      <sz val="10"/>
      <color indexed="51"/>
      <name val="Trebuchet M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shrinkToFit="1"/>
    </xf>
    <xf numFmtId="0" fontId="7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8" fillId="0" borderId="0" xfId="0" applyFont="1" applyAlignment="1">
      <alignment shrinkToFit="1"/>
    </xf>
    <xf numFmtId="0" fontId="8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0" fillId="0" borderId="0" xfId="0" applyFont="1" applyAlignment="1">
      <alignment shrinkToFit="1"/>
    </xf>
    <xf numFmtId="0" fontId="10" fillId="0" borderId="0" xfId="0" applyFont="1"/>
    <xf numFmtId="0" fontId="11" fillId="0" borderId="0" xfId="0" applyFont="1" applyAlignment="1">
      <alignment wrapText="1" shrinkToFi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justify" shrinkToFit="1"/>
    </xf>
    <xf numFmtId="49" fontId="0" fillId="0" borderId="0" xfId="0" applyNumberFormat="1" applyAlignment="1">
      <alignment horizontal="center" vertical="top"/>
    </xf>
    <xf numFmtId="0" fontId="11" fillId="0" borderId="0" xfId="0" applyFont="1" applyAlignment="1">
      <alignment vertical="justify" shrinkToFi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justify" shrinkToFit="1"/>
    </xf>
    <xf numFmtId="166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3" fillId="0" borderId="0" xfId="0" applyFont="1" applyAlignment="1">
      <alignment vertical="justify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0" xfId="0" applyFont="1" applyAlignment="1">
      <alignment vertical="justify"/>
    </xf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0" fillId="0" borderId="2" xfId="0" applyBorder="1"/>
    <xf numFmtId="0" fontId="6" fillId="0" borderId="2" xfId="0" applyFont="1" applyBorder="1"/>
    <xf numFmtId="0" fontId="4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justify" shrinkToFit="1"/>
    </xf>
    <xf numFmtId="0" fontId="16" fillId="0" borderId="0" xfId="0" applyFont="1" applyAlignment="1">
      <alignment shrinkToFit="1"/>
    </xf>
    <xf numFmtId="0" fontId="16" fillId="0" borderId="0" xfId="0" applyFont="1"/>
    <xf numFmtId="0" fontId="17" fillId="0" borderId="0" xfId="0" applyFont="1" applyAlignment="1">
      <alignment shrinkToFi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shrinkToFit="1"/>
    </xf>
    <xf numFmtId="49" fontId="17" fillId="0" borderId="0" xfId="0" applyNumberFormat="1" applyFont="1" applyAlignment="1">
      <alignment horizontal="center" vertical="top"/>
    </xf>
    <xf numFmtId="0" fontId="18" fillId="0" borderId="0" xfId="0" applyFont="1"/>
    <xf numFmtId="49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shrinkToFit="1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shrinkToFit="1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0" fontId="19" fillId="0" borderId="0" xfId="0" applyFont="1" applyAlignment="1">
      <alignment vertical="justify" shrinkToFit="1"/>
    </xf>
    <xf numFmtId="0" fontId="19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178"/>
  <sheetViews>
    <sheetView tabSelected="1" topLeftCell="A100" workbookViewId="0">
      <selection activeCell="A115" sqref="A115"/>
    </sheetView>
  </sheetViews>
  <sheetFormatPr baseColWidth="10" defaultRowHeight="12.6" x14ac:dyDescent="0.2"/>
  <cols>
    <col min="1" max="1" width="3.54296875" style="1" customWidth="1"/>
    <col min="2" max="2" width="17" style="1" customWidth="1"/>
    <col min="3" max="3" width="19.453125" customWidth="1"/>
    <col min="4" max="4" width="10" customWidth="1"/>
    <col min="5" max="6" width="10.54296875" customWidth="1"/>
    <col min="7" max="7" width="9" customWidth="1"/>
    <col min="8" max="8" width="9.7265625" customWidth="1"/>
    <col min="9" max="9" width="9.1796875" style="27" customWidth="1"/>
  </cols>
  <sheetData>
    <row r="1" spans="1:9" ht="40.049999999999997" customHeight="1" x14ac:dyDescent="0.35">
      <c r="A1" s="4" t="s">
        <v>142</v>
      </c>
      <c r="B1" s="4" t="s">
        <v>143</v>
      </c>
      <c r="C1" s="5" t="s">
        <v>140</v>
      </c>
      <c r="D1" s="2" t="s">
        <v>69</v>
      </c>
      <c r="E1" s="2" t="s">
        <v>249</v>
      </c>
      <c r="F1" s="2" t="s">
        <v>90</v>
      </c>
      <c r="G1" s="2" t="s">
        <v>84</v>
      </c>
      <c r="H1" s="2" t="s">
        <v>138</v>
      </c>
      <c r="I1" s="26" t="s">
        <v>18</v>
      </c>
    </row>
    <row r="2" spans="1:9" ht="34.950000000000003" customHeight="1" x14ac:dyDescent="0.35">
      <c r="A2" s="4"/>
      <c r="B2" s="11" t="s">
        <v>147</v>
      </c>
      <c r="C2" s="5"/>
      <c r="D2" s="2"/>
      <c r="E2" s="2"/>
      <c r="F2" s="2"/>
      <c r="G2" s="2"/>
      <c r="H2" s="2"/>
      <c r="I2" s="26"/>
    </row>
    <row r="3" spans="1:9" x14ac:dyDescent="0.2">
      <c r="D3" t="s">
        <v>250</v>
      </c>
      <c r="E3" t="s">
        <v>103</v>
      </c>
      <c r="F3" t="s">
        <v>75</v>
      </c>
      <c r="G3" s="25"/>
      <c r="H3" t="s">
        <v>76</v>
      </c>
    </row>
    <row r="4" spans="1:9" ht="14.4" x14ac:dyDescent="0.35">
      <c r="A4" s="9" t="s">
        <v>145</v>
      </c>
      <c r="B4" s="9" t="s">
        <v>258</v>
      </c>
      <c r="C4" s="10" t="s">
        <v>141</v>
      </c>
      <c r="D4" s="13" t="s">
        <v>123</v>
      </c>
      <c r="E4" s="6" t="s">
        <v>256</v>
      </c>
      <c r="F4" s="23" t="s">
        <v>99</v>
      </c>
      <c r="G4" s="17"/>
      <c r="H4" s="6" t="s">
        <v>79</v>
      </c>
      <c r="I4" s="28" t="s">
        <v>19</v>
      </c>
    </row>
    <row r="5" spans="1:9" s="38" customFormat="1" x14ac:dyDescent="0.2">
      <c r="A5" s="37" t="s">
        <v>327</v>
      </c>
      <c r="B5" s="37" t="s">
        <v>328</v>
      </c>
      <c r="C5" s="38" t="s">
        <v>329</v>
      </c>
      <c r="D5" s="39" t="s">
        <v>330</v>
      </c>
      <c r="E5" s="40" t="s">
        <v>374</v>
      </c>
      <c r="F5" s="39" t="s">
        <v>330</v>
      </c>
      <c r="G5" s="39"/>
      <c r="H5" s="39" t="s">
        <v>375</v>
      </c>
      <c r="I5" s="39" t="s">
        <v>376</v>
      </c>
    </row>
    <row r="6" spans="1:9" s="53" customFormat="1" x14ac:dyDescent="0.2">
      <c r="A6" s="52" t="s">
        <v>351</v>
      </c>
      <c r="B6" s="52" t="s">
        <v>352</v>
      </c>
      <c r="C6" s="53" t="s">
        <v>353</v>
      </c>
      <c r="D6" s="54" t="s">
        <v>330</v>
      </c>
      <c r="E6" s="54" t="s">
        <v>330</v>
      </c>
      <c r="F6" s="54" t="s">
        <v>330</v>
      </c>
      <c r="H6" s="54" t="s">
        <v>354</v>
      </c>
      <c r="I6" s="54" t="s">
        <v>355</v>
      </c>
    </row>
    <row r="7" spans="1:9" s="45" customFormat="1" x14ac:dyDescent="0.2">
      <c r="A7" s="44" t="s">
        <v>294</v>
      </c>
      <c r="B7" s="44" t="s">
        <v>295</v>
      </c>
      <c r="C7" s="45" t="s">
        <v>291</v>
      </c>
      <c r="D7" s="46" t="s">
        <v>330</v>
      </c>
      <c r="E7" s="47" t="s">
        <v>292</v>
      </c>
      <c r="F7" s="47" t="s">
        <v>330</v>
      </c>
      <c r="G7" s="47"/>
      <c r="H7" s="47" t="s">
        <v>330</v>
      </c>
      <c r="I7" s="47" t="s">
        <v>293</v>
      </c>
    </row>
    <row r="9" spans="1:9" ht="34.049999999999997" customHeight="1" x14ac:dyDescent="0.2">
      <c r="B9" s="16" t="s">
        <v>248</v>
      </c>
    </row>
    <row r="10" spans="1:9" s="45" customFormat="1" ht="14.4" x14ac:dyDescent="0.35">
      <c r="A10" s="44" t="s">
        <v>116</v>
      </c>
      <c r="B10" s="48" t="s">
        <v>296</v>
      </c>
      <c r="C10" s="45" t="s">
        <v>297</v>
      </c>
      <c r="D10" s="49" t="s">
        <v>472</v>
      </c>
      <c r="E10" s="47" t="s">
        <v>473</v>
      </c>
      <c r="F10" s="47" t="s">
        <v>474</v>
      </c>
      <c r="G10" s="47"/>
      <c r="H10" s="47" t="s">
        <v>475</v>
      </c>
      <c r="I10" s="45" t="s">
        <v>86</v>
      </c>
    </row>
    <row r="11" spans="1:9" s="38" customFormat="1" ht="25.2" x14ac:dyDescent="0.2">
      <c r="A11" s="37" t="s">
        <v>377</v>
      </c>
      <c r="B11" s="41" t="s">
        <v>378</v>
      </c>
      <c r="C11" s="38" t="s">
        <v>379</v>
      </c>
      <c r="D11" s="39" t="s">
        <v>380</v>
      </c>
      <c r="E11" s="39" t="s">
        <v>380</v>
      </c>
      <c r="F11" s="39" t="s">
        <v>381</v>
      </c>
      <c r="G11" s="39"/>
      <c r="H11" s="39" t="s">
        <v>382</v>
      </c>
      <c r="I11" s="39" t="s">
        <v>383</v>
      </c>
    </row>
    <row r="12" spans="1:9" s="53" customFormat="1" ht="15" customHeight="1" x14ac:dyDescent="0.35">
      <c r="A12" s="52" t="s">
        <v>77</v>
      </c>
      <c r="B12" s="55" t="s">
        <v>356</v>
      </c>
      <c r="C12" s="56" t="s">
        <v>357</v>
      </c>
      <c r="D12" s="57" t="s">
        <v>358</v>
      </c>
      <c r="E12" s="54" t="s">
        <v>359</v>
      </c>
      <c r="F12" s="54" t="s">
        <v>360</v>
      </c>
      <c r="G12" s="54"/>
      <c r="H12" s="57" t="s">
        <v>361</v>
      </c>
      <c r="I12" s="53" t="s">
        <v>362</v>
      </c>
    </row>
    <row r="13" spans="1:9" s="45" customFormat="1" ht="14.4" x14ac:dyDescent="0.35">
      <c r="A13" s="44" t="s">
        <v>177</v>
      </c>
      <c r="B13" s="48" t="s">
        <v>126</v>
      </c>
      <c r="C13" s="45" t="s">
        <v>476</v>
      </c>
      <c r="D13" s="47" t="s">
        <v>477</v>
      </c>
      <c r="E13" s="47" t="s">
        <v>478</v>
      </c>
      <c r="F13" s="47" t="s">
        <v>479</v>
      </c>
      <c r="G13" s="47"/>
      <c r="H13" s="47" t="s">
        <v>480</v>
      </c>
      <c r="I13" s="47" t="s">
        <v>481</v>
      </c>
    </row>
    <row r="14" spans="1:9" s="53" customFormat="1" x14ac:dyDescent="0.2">
      <c r="A14" s="52" t="s">
        <v>405</v>
      </c>
      <c r="B14" s="52" t="s">
        <v>363</v>
      </c>
      <c r="C14" s="53" t="s">
        <v>364</v>
      </c>
      <c r="D14" s="57" t="s">
        <v>365</v>
      </c>
      <c r="E14" s="54" t="s">
        <v>366</v>
      </c>
      <c r="F14" s="54" t="s">
        <v>367</v>
      </c>
      <c r="G14" s="54"/>
      <c r="H14" s="54" t="s">
        <v>388</v>
      </c>
      <c r="I14" s="53" t="s">
        <v>368</v>
      </c>
    </row>
    <row r="15" spans="1:9" s="53" customFormat="1" x14ac:dyDescent="0.2">
      <c r="A15" s="52" t="s">
        <v>369</v>
      </c>
      <c r="B15" s="52" t="s">
        <v>370</v>
      </c>
      <c r="C15" s="53" t="s">
        <v>364</v>
      </c>
      <c r="D15" s="57" t="s">
        <v>386</v>
      </c>
      <c r="E15" s="54" t="s">
        <v>386</v>
      </c>
      <c r="F15" s="54" t="s">
        <v>366</v>
      </c>
      <c r="G15" s="54"/>
      <c r="H15" s="54" t="s">
        <v>366</v>
      </c>
      <c r="I15" s="54" t="s">
        <v>371</v>
      </c>
    </row>
    <row r="16" spans="1:9" s="45" customFormat="1" x14ac:dyDescent="0.2">
      <c r="A16" s="44" t="s">
        <v>492</v>
      </c>
      <c r="B16" s="44" t="s">
        <v>482</v>
      </c>
      <c r="C16" s="45" t="s">
        <v>491</v>
      </c>
      <c r="D16" s="46" t="s">
        <v>386</v>
      </c>
      <c r="E16" s="47" t="s">
        <v>388</v>
      </c>
      <c r="F16" s="47" t="s">
        <v>386</v>
      </c>
      <c r="G16" s="47"/>
      <c r="H16" s="47" t="s">
        <v>380</v>
      </c>
      <c r="I16" s="47" t="s">
        <v>483</v>
      </c>
    </row>
    <row r="17" spans="1:9" s="38" customFormat="1" x14ac:dyDescent="0.2">
      <c r="A17" s="37" t="s">
        <v>384</v>
      </c>
      <c r="B17" s="37" t="s">
        <v>385</v>
      </c>
      <c r="C17" s="38" t="s">
        <v>379</v>
      </c>
      <c r="D17" s="40" t="s">
        <v>386</v>
      </c>
      <c r="E17" s="39" t="s">
        <v>387</v>
      </c>
      <c r="F17" s="39" t="s">
        <v>388</v>
      </c>
      <c r="G17" s="39"/>
      <c r="H17" s="39" t="s">
        <v>389</v>
      </c>
      <c r="I17" s="39" t="s">
        <v>390</v>
      </c>
    </row>
    <row r="18" spans="1:9" x14ac:dyDescent="0.2">
      <c r="A18" s="1" t="s">
        <v>71</v>
      </c>
      <c r="B18" s="1" t="s">
        <v>194</v>
      </c>
      <c r="C18" t="s">
        <v>195</v>
      </c>
      <c r="D18" s="17" t="s">
        <v>255</v>
      </c>
      <c r="E18" s="6" t="s">
        <v>42</v>
      </c>
      <c r="F18" s="6" t="s">
        <v>188</v>
      </c>
      <c r="G18" s="6"/>
      <c r="H18" s="6" t="s">
        <v>81</v>
      </c>
      <c r="I18" s="29" t="s">
        <v>20</v>
      </c>
    </row>
    <row r="19" spans="1:9" s="38" customFormat="1" x14ac:dyDescent="0.2">
      <c r="A19" s="37" t="s">
        <v>391</v>
      </c>
      <c r="B19" s="37" t="s">
        <v>392</v>
      </c>
      <c r="C19" s="38" t="s">
        <v>379</v>
      </c>
      <c r="D19" s="40" t="s">
        <v>386</v>
      </c>
      <c r="E19" s="39" t="s">
        <v>393</v>
      </c>
      <c r="F19" s="39" t="s">
        <v>394</v>
      </c>
      <c r="G19" s="39"/>
      <c r="H19" s="39" t="s">
        <v>386</v>
      </c>
      <c r="I19" s="39" t="s">
        <v>395</v>
      </c>
    </row>
    <row r="20" spans="1:9" s="45" customFormat="1" x14ac:dyDescent="0.2">
      <c r="A20" s="44" t="s">
        <v>484</v>
      </c>
      <c r="B20" s="44" t="s">
        <v>485</v>
      </c>
      <c r="C20" s="45" t="s">
        <v>490</v>
      </c>
      <c r="D20" s="46" t="s">
        <v>386</v>
      </c>
      <c r="E20" s="47" t="s">
        <v>382</v>
      </c>
      <c r="F20" s="47" t="s">
        <v>386</v>
      </c>
      <c r="G20" s="47"/>
      <c r="H20" s="47" t="s">
        <v>386</v>
      </c>
      <c r="I20" s="47" t="s">
        <v>486</v>
      </c>
    </row>
    <row r="21" spans="1:9" s="45" customFormat="1" x14ac:dyDescent="0.2">
      <c r="A21" s="44" t="s">
        <v>487</v>
      </c>
      <c r="B21" s="44" t="s">
        <v>488</v>
      </c>
      <c r="C21" s="45" t="s">
        <v>491</v>
      </c>
      <c r="D21" s="46" t="s">
        <v>386</v>
      </c>
      <c r="E21" s="47" t="s">
        <v>394</v>
      </c>
      <c r="F21" s="47" t="s">
        <v>386</v>
      </c>
      <c r="G21" s="47"/>
      <c r="H21" s="47" t="s">
        <v>386</v>
      </c>
      <c r="I21" s="47" t="s">
        <v>489</v>
      </c>
    </row>
    <row r="22" spans="1:9" s="53" customFormat="1" x14ac:dyDescent="0.2">
      <c r="A22" s="52" t="s">
        <v>487</v>
      </c>
      <c r="B22" s="52" t="s">
        <v>372</v>
      </c>
      <c r="C22" s="53" t="s">
        <v>364</v>
      </c>
      <c r="D22" s="57" t="s">
        <v>386</v>
      </c>
      <c r="E22" s="54" t="s">
        <v>386</v>
      </c>
      <c r="F22" s="54" t="s">
        <v>386</v>
      </c>
      <c r="G22" s="54"/>
      <c r="H22" s="54" t="s">
        <v>394</v>
      </c>
      <c r="I22" s="54" t="s">
        <v>489</v>
      </c>
    </row>
    <row r="23" spans="1:9" s="53" customFormat="1" x14ac:dyDescent="0.2">
      <c r="A23" s="52" t="s">
        <v>373</v>
      </c>
      <c r="B23" s="52" t="s">
        <v>434</v>
      </c>
      <c r="C23" s="53" t="s">
        <v>364</v>
      </c>
      <c r="D23" s="57" t="s">
        <v>386</v>
      </c>
      <c r="E23" s="54" t="s">
        <v>386</v>
      </c>
      <c r="F23" s="54" t="s">
        <v>386</v>
      </c>
      <c r="G23" s="54"/>
      <c r="H23" s="54" t="s">
        <v>367</v>
      </c>
      <c r="I23" s="54" t="s">
        <v>435</v>
      </c>
    </row>
    <row r="24" spans="1:9" x14ac:dyDescent="0.2">
      <c r="D24" s="17"/>
      <c r="E24" s="6"/>
      <c r="F24" s="6"/>
      <c r="G24" s="6"/>
      <c r="H24" s="6"/>
      <c r="I24" s="29"/>
    </row>
    <row r="25" spans="1:9" x14ac:dyDescent="0.2">
      <c r="D25" s="17"/>
      <c r="E25" s="6"/>
      <c r="F25" s="6"/>
      <c r="G25" s="6"/>
      <c r="H25" s="6"/>
      <c r="I25" s="29"/>
    </row>
    <row r="26" spans="1:9" ht="50.4" x14ac:dyDescent="0.35">
      <c r="A26" s="4" t="s">
        <v>142</v>
      </c>
      <c r="B26" s="4" t="s">
        <v>143</v>
      </c>
      <c r="C26" s="5" t="s">
        <v>140</v>
      </c>
      <c r="D26" s="2" t="s">
        <v>69</v>
      </c>
      <c r="E26" s="2" t="s">
        <v>249</v>
      </c>
      <c r="F26" s="2" t="s">
        <v>90</v>
      </c>
      <c r="G26" s="2"/>
      <c r="H26" s="2" t="s">
        <v>138</v>
      </c>
      <c r="I26" s="26" t="s">
        <v>22</v>
      </c>
    </row>
    <row r="27" spans="1:9" ht="36" x14ac:dyDescent="0.35">
      <c r="A27" s="4"/>
      <c r="B27" s="11" t="s">
        <v>173</v>
      </c>
      <c r="C27" s="5"/>
      <c r="D27" s="2"/>
      <c r="E27" s="2"/>
      <c r="F27" s="2"/>
      <c r="G27" s="2"/>
      <c r="H27" s="2"/>
      <c r="I27" s="26"/>
    </row>
    <row r="28" spans="1:9" x14ac:dyDescent="0.2">
      <c r="D28" t="s">
        <v>250</v>
      </c>
      <c r="E28" t="s">
        <v>104</v>
      </c>
      <c r="F28" t="s">
        <v>102</v>
      </c>
      <c r="H28" s="24" t="s">
        <v>213</v>
      </c>
    </row>
    <row r="29" spans="1:9" s="53" customFormat="1" ht="14.4" x14ac:dyDescent="0.35">
      <c r="A29" s="55" t="s">
        <v>116</v>
      </c>
      <c r="B29" s="55" t="s">
        <v>436</v>
      </c>
      <c r="C29" s="56" t="s">
        <v>78</v>
      </c>
      <c r="D29" s="58" t="s">
        <v>437</v>
      </c>
      <c r="E29" s="54" t="s">
        <v>438</v>
      </c>
      <c r="F29" s="54" t="s">
        <v>439</v>
      </c>
      <c r="G29" s="54"/>
      <c r="H29" s="54" t="s">
        <v>440</v>
      </c>
      <c r="I29" s="58" t="s">
        <v>441</v>
      </c>
    </row>
    <row r="30" spans="1:9" ht="14.4" x14ac:dyDescent="0.35">
      <c r="A30" s="1" t="s">
        <v>146</v>
      </c>
      <c r="B30" s="9" t="s">
        <v>225</v>
      </c>
      <c r="C30" s="10" t="s">
        <v>219</v>
      </c>
      <c r="D30" s="12" t="s">
        <v>226</v>
      </c>
      <c r="E30" s="6" t="s">
        <v>255</v>
      </c>
      <c r="F30" s="6" t="s">
        <v>74</v>
      </c>
      <c r="G30" s="6"/>
      <c r="H30" s="6" t="s">
        <v>215</v>
      </c>
      <c r="I30" s="29" t="s">
        <v>23</v>
      </c>
    </row>
    <row r="31" spans="1:9" s="38" customFormat="1" x14ac:dyDescent="0.2">
      <c r="A31" s="37" t="s">
        <v>396</v>
      </c>
      <c r="B31" s="37" t="s">
        <v>397</v>
      </c>
      <c r="C31" s="38" t="s">
        <v>379</v>
      </c>
      <c r="D31" s="39" t="s">
        <v>398</v>
      </c>
      <c r="E31" s="39" t="s">
        <v>399</v>
      </c>
      <c r="F31" s="39" t="s">
        <v>400</v>
      </c>
      <c r="G31" s="39"/>
      <c r="H31" s="39" t="s">
        <v>386</v>
      </c>
      <c r="I31" s="39" t="s">
        <v>401</v>
      </c>
    </row>
    <row r="32" spans="1:9" s="38" customFormat="1" x14ac:dyDescent="0.2">
      <c r="A32" s="37" t="s">
        <v>177</v>
      </c>
      <c r="B32" s="37" t="s">
        <v>402</v>
      </c>
      <c r="C32" s="38" t="s">
        <v>113</v>
      </c>
      <c r="D32" s="39" t="s">
        <v>11</v>
      </c>
      <c r="E32" s="39" t="s">
        <v>403</v>
      </c>
      <c r="F32" s="39" t="s">
        <v>404</v>
      </c>
      <c r="G32" s="39"/>
      <c r="H32" s="39" t="s">
        <v>11</v>
      </c>
      <c r="I32" s="39" t="s">
        <v>24</v>
      </c>
    </row>
    <row r="33" spans="1:9" s="38" customFormat="1" x14ac:dyDescent="0.2">
      <c r="A33" s="37" t="s">
        <v>405</v>
      </c>
      <c r="B33" s="37" t="s">
        <v>406</v>
      </c>
      <c r="C33" s="38" t="s">
        <v>379</v>
      </c>
      <c r="D33" s="39" t="s">
        <v>386</v>
      </c>
      <c r="E33" s="39" t="s">
        <v>407</v>
      </c>
      <c r="F33" s="39" t="s">
        <v>408</v>
      </c>
      <c r="G33" s="39"/>
      <c r="H33" s="39" t="s">
        <v>386</v>
      </c>
      <c r="I33" s="39" t="s">
        <v>409</v>
      </c>
    </row>
    <row r="34" spans="1:9" x14ac:dyDescent="0.2">
      <c r="D34" s="6"/>
      <c r="E34" s="6"/>
    </row>
    <row r="36" spans="1:9" ht="36" x14ac:dyDescent="0.2">
      <c r="B36" s="16" t="s">
        <v>251</v>
      </c>
    </row>
    <row r="37" spans="1:9" s="38" customFormat="1" ht="14.4" x14ac:dyDescent="0.35">
      <c r="A37" s="37" t="s">
        <v>116</v>
      </c>
      <c r="B37" s="42" t="s">
        <v>410</v>
      </c>
      <c r="C37" s="43" t="s">
        <v>411</v>
      </c>
      <c r="D37" s="39" t="s">
        <v>412</v>
      </c>
      <c r="E37" s="39" t="s">
        <v>413</v>
      </c>
      <c r="F37" s="39" t="s">
        <v>414</v>
      </c>
      <c r="G37" s="39"/>
      <c r="H37" s="39" t="s">
        <v>415</v>
      </c>
      <c r="I37" s="38" t="s">
        <v>416</v>
      </c>
    </row>
    <row r="38" spans="1:9" ht="14.4" x14ac:dyDescent="0.35">
      <c r="A38" s="1" t="s">
        <v>175</v>
      </c>
      <c r="B38" s="9" t="s">
        <v>185</v>
      </c>
      <c r="C38" s="10" t="s">
        <v>186</v>
      </c>
      <c r="D38" s="17" t="s">
        <v>239</v>
      </c>
      <c r="E38" s="6" t="s">
        <v>41</v>
      </c>
      <c r="F38" s="6" t="s">
        <v>334</v>
      </c>
      <c r="G38" s="6"/>
      <c r="H38" s="6" t="s">
        <v>217</v>
      </c>
      <c r="I38" s="27" t="s">
        <v>25</v>
      </c>
    </row>
    <row r="39" spans="1:9" s="38" customFormat="1" ht="14.4" x14ac:dyDescent="0.35">
      <c r="A39" s="37" t="s">
        <v>77</v>
      </c>
      <c r="B39" s="37" t="s">
        <v>191</v>
      </c>
      <c r="C39" s="43" t="s">
        <v>417</v>
      </c>
      <c r="D39" s="39" t="s">
        <v>418</v>
      </c>
      <c r="E39" s="39" t="s">
        <v>419</v>
      </c>
      <c r="F39" s="39" t="s">
        <v>420</v>
      </c>
      <c r="G39" s="39"/>
      <c r="H39" s="39" t="s">
        <v>421</v>
      </c>
      <c r="I39" s="38" t="s">
        <v>422</v>
      </c>
    </row>
    <row r="40" spans="1:9" ht="14.4" x14ac:dyDescent="0.35">
      <c r="A40" s="1" t="s">
        <v>177</v>
      </c>
      <c r="B40" s="9" t="s">
        <v>252</v>
      </c>
      <c r="C40" s="10" t="s">
        <v>219</v>
      </c>
      <c r="D40" s="15" t="s">
        <v>253</v>
      </c>
      <c r="E40" s="6" t="s">
        <v>299</v>
      </c>
      <c r="F40" s="6" t="s">
        <v>107</v>
      </c>
      <c r="G40" s="6"/>
      <c r="H40" s="6" t="s">
        <v>299</v>
      </c>
      <c r="I40" s="29" t="s">
        <v>26</v>
      </c>
    </row>
    <row r="41" spans="1:9" s="45" customFormat="1" ht="14.4" x14ac:dyDescent="0.35">
      <c r="A41" s="44" t="s">
        <v>177</v>
      </c>
      <c r="B41" s="44" t="s">
        <v>205</v>
      </c>
      <c r="C41" s="50" t="s">
        <v>493</v>
      </c>
      <c r="D41" s="47" t="s">
        <v>494</v>
      </c>
      <c r="E41" s="47" t="s">
        <v>495</v>
      </c>
      <c r="F41" s="47" t="s">
        <v>496</v>
      </c>
      <c r="G41" s="47"/>
      <c r="H41" s="47" t="s">
        <v>496</v>
      </c>
      <c r="I41" s="47" t="s">
        <v>497</v>
      </c>
    </row>
    <row r="42" spans="1:9" s="45" customFormat="1" ht="14.4" x14ac:dyDescent="0.35">
      <c r="A42" s="44" t="s">
        <v>179</v>
      </c>
      <c r="B42" s="44" t="s">
        <v>498</v>
      </c>
      <c r="C42" s="50" t="s">
        <v>499</v>
      </c>
      <c r="D42" s="47" t="s">
        <v>494</v>
      </c>
      <c r="E42" s="47" t="s">
        <v>496</v>
      </c>
      <c r="F42" s="47" t="s">
        <v>500</v>
      </c>
      <c r="G42" s="47"/>
      <c r="H42" s="47" t="s">
        <v>501</v>
      </c>
      <c r="I42" s="45" t="s">
        <v>502</v>
      </c>
    </row>
    <row r="43" spans="1:9" s="38" customFormat="1" ht="14.4" x14ac:dyDescent="0.35">
      <c r="A43" s="37" t="s">
        <v>110</v>
      </c>
      <c r="B43" s="37" t="s">
        <v>206</v>
      </c>
      <c r="C43" s="43" t="s">
        <v>189</v>
      </c>
      <c r="D43" s="39" t="s">
        <v>11</v>
      </c>
      <c r="E43" s="39" t="s">
        <v>423</v>
      </c>
      <c r="F43" s="39" t="s">
        <v>424</v>
      </c>
      <c r="G43" s="39"/>
      <c r="H43" s="39" t="s">
        <v>11</v>
      </c>
      <c r="I43" s="38" t="s">
        <v>27</v>
      </c>
    </row>
    <row r="44" spans="1:9" s="38" customFormat="1" ht="14.4" x14ac:dyDescent="0.35">
      <c r="A44" s="37" t="s">
        <v>15</v>
      </c>
      <c r="B44" s="37" t="s">
        <v>190</v>
      </c>
      <c r="C44" s="43" t="s">
        <v>417</v>
      </c>
      <c r="D44" s="39" t="s">
        <v>418</v>
      </c>
      <c r="E44" s="39" t="s">
        <v>421</v>
      </c>
      <c r="F44" s="39" t="s">
        <v>425</v>
      </c>
      <c r="G44" s="39"/>
      <c r="H44" s="39" t="s">
        <v>418</v>
      </c>
      <c r="I44" s="38" t="s">
        <v>426</v>
      </c>
    </row>
    <row r="45" spans="1:9" s="38" customFormat="1" ht="14.4" x14ac:dyDescent="0.35">
      <c r="A45" s="37" t="s">
        <v>15</v>
      </c>
      <c r="B45" s="37" t="s">
        <v>192</v>
      </c>
      <c r="C45" s="43" t="s">
        <v>189</v>
      </c>
      <c r="D45" s="39" t="s">
        <v>11</v>
      </c>
      <c r="E45" s="39" t="s">
        <v>427</v>
      </c>
      <c r="F45" s="39" t="s">
        <v>428</v>
      </c>
      <c r="G45" s="39"/>
      <c r="H45" s="39" t="s">
        <v>11</v>
      </c>
      <c r="I45" s="38" t="s">
        <v>28</v>
      </c>
    </row>
    <row r="46" spans="1:9" s="53" customFormat="1" ht="14.4" x14ac:dyDescent="0.35">
      <c r="A46" s="52" t="s">
        <v>72</v>
      </c>
      <c r="B46" s="52" t="s">
        <v>442</v>
      </c>
      <c r="C46" s="56" t="s">
        <v>82</v>
      </c>
      <c r="D46" s="54" t="s">
        <v>11</v>
      </c>
      <c r="E46" s="54" t="s">
        <v>443</v>
      </c>
      <c r="F46" s="54" t="s">
        <v>105</v>
      </c>
      <c r="G46" s="54"/>
      <c r="H46" s="54" t="s">
        <v>444</v>
      </c>
      <c r="I46" s="54" t="s">
        <v>85</v>
      </c>
    </row>
    <row r="47" spans="1:9" s="53" customFormat="1" ht="14.4" x14ac:dyDescent="0.35">
      <c r="A47" s="52" t="s">
        <v>73</v>
      </c>
      <c r="B47" s="52" t="s">
        <v>216</v>
      </c>
      <c r="C47" s="56" t="s">
        <v>82</v>
      </c>
      <c r="D47" s="54" t="s">
        <v>11</v>
      </c>
      <c r="E47" s="54" t="s">
        <v>11</v>
      </c>
      <c r="F47" s="54" t="s">
        <v>87</v>
      </c>
      <c r="G47" s="54"/>
      <c r="H47" s="54" t="s">
        <v>427</v>
      </c>
      <c r="I47" s="54" t="s">
        <v>445</v>
      </c>
    </row>
    <row r="48" spans="1:9" ht="14.4" x14ac:dyDescent="0.35">
      <c r="A48" s="1" t="s">
        <v>341</v>
      </c>
      <c r="B48" s="14" t="s">
        <v>207</v>
      </c>
      <c r="C48" s="10" t="s">
        <v>219</v>
      </c>
      <c r="D48" s="6" t="s">
        <v>235</v>
      </c>
      <c r="E48" s="6" t="s">
        <v>255</v>
      </c>
      <c r="F48" s="6" t="s">
        <v>106</v>
      </c>
      <c r="G48" s="6"/>
      <c r="H48" s="6" t="s">
        <v>81</v>
      </c>
      <c r="I48" s="27" t="s">
        <v>29</v>
      </c>
    </row>
    <row r="52" spans="1:9" ht="50.4" x14ac:dyDescent="0.35">
      <c r="A52" s="4" t="s">
        <v>142</v>
      </c>
      <c r="B52" s="4" t="s">
        <v>143</v>
      </c>
      <c r="C52" s="5" t="s">
        <v>140</v>
      </c>
      <c r="D52" s="2" t="s">
        <v>69</v>
      </c>
      <c r="E52" s="2" t="s">
        <v>249</v>
      </c>
      <c r="F52" s="2" t="s">
        <v>90</v>
      </c>
      <c r="G52" s="2"/>
      <c r="H52" s="2" t="s">
        <v>138</v>
      </c>
      <c r="I52" s="26" t="s">
        <v>30</v>
      </c>
    </row>
    <row r="53" spans="1:9" ht="36" x14ac:dyDescent="0.35">
      <c r="A53" s="4"/>
      <c r="B53" s="11" t="s">
        <v>161</v>
      </c>
      <c r="C53" s="5"/>
      <c r="D53" s="2"/>
      <c r="E53" s="2"/>
      <c r="F53" s="2"/>
      <c r="G53" s="2"/>
      <c r="H53" s="2"/>
      <c r="I53" s="26"/>
    </row>
    <row r="54" spans="1:9" x14ac:dyDescent="0.2">
      <c r="D54" t="s">
        <v>250</v>
      </c>
      <c r="E54" t="s">
        <v>155</v>
      </c>
      <c r="F54" t="s">
        <v>108</v>
      </c>
      <c r="H54" t="s">
        <v>236</v>
      </c>
    </row>
    <row r="55" spans="1:9" s="53" customFormat="1" ht="14.4" x14ac:dyDescent="0.35">
      <c r="A55" s="55" t="s">
        <v>116</v>
      </c>
      <c r="B55" s="55" t="s">
        <v>446</v>
      </c>
      <c r="C55" s="56" t="s">
        <v>78</v>
      </c>
      <c r="D55" s="58" t="s">
        <v>447</v>
      </c>
      <c r="E55" s="54" t="s">
        <v>448</v>
      </c>
      <c r="F55" s="54" t="s">
        <v>449</v>
      </c>
      <c r="H55" s="54" t="s">
        <v>450</v>
      </c>
      <c r="I55" s="59" t="s">
        <v>31</v>
      </c>
    </row>
    <row r="56" spans="1:9" ht="14.4" x14ac:dyDescent="0.35">
      <c r="B56" s="9"/>
      <c r="C56" s="10"/>
      <c r="D56" s="12"/>
    </row>
    <row r="59" spans="1:9" ht="36" x14ac:dyDescent="0.2">
      <c r="B59" s="16" t="s">
        <v>154</v>
      </c>
    </row>
    <row r="60" spans="1:9" s="45" customFormat="1" ht="14.4" x14ac:dyDescent="0.35">
      <c r="A60" s="44" t="s">
        <v>116</v>
      </c>
      <c r="B60" s="48" t="s">
        <v>333</v>
      </c>
      <c r="C60" s="50" t="s">
        <v>344</v>
      </c>
      <c r="D60" s="49" t="s">
        <v>503</v>
      </c>
      <c r="E60" s="47" t="s">
        <v>504</v>
      </c>
      <c r="F60" s="47" t="s">
        <v>505</v>
      </c>
      <c r="G60" s="47"/>
      <c r="H60" s="47" t="s">
        <v>506</v>
      </c>
      <c r="I60" s="45" t="s">
        <v>32</v>
      </c>
    </row>
    <row r="61" spans="1:9" s="53" customFormat="1" ht="14.4" x14ac:dyDescent="0.35">
      <c r="A61" s="52" t="s">
        <v>80</v>
      </c>
      <c r="B61" s="60" t="s">
        <v>345</v>
      </c>
      <c r="C61" s="56" t="s">
        <v>78</v>
      </c>
      <c r="D61" s="54" t="s">
        <v>451</v>
      </c>
      <c r="E61" s="54" t="s">
        <v>506</v>
      </c>
      <c r="F61" s="54" t="s">
        <v>452</v>
      </c>
      <c r="G61" s="54"/>
      <c r="H61" s="54" t="s">
        <v>453</v>
      </c>
      <c r="I61" s="53" t="s">
        <v>454</v>
      </c>
    </row>
    <row r="62" spans="1:9" ht="14.4" x14ac:dyDescent="0.35">
      <c r="A62" s="1" t="s">
        <v>176</v>
      </c>
      <c r="B62" s="9" t="s">
        <v>346</v>
      </c>
      <c r="C62" s="10" t="s">
        <v>347</v>
      </c>
      <c r="D62" s="6" t="s">
        <v>196</v>
      </c>
      <c r="E62" s="6" t="s">
        <v>337</v>
      </c>
      <c r="F62" s="6" t="s">
        <v>184</v>
      </c>
      <c r="G62" s="6"/>
      <c r="H62" s="6" t="s">
        <v>336</v>
      </c>
      <c r="I62" s="27" t="s">
        <v>33</v>
      </c>
    </row>
    <row r="63" spans="1:9" ht="14.4" x14ac:dyDescent="0.35">
      <c r="A63" s="1" t="s">
        <v>17</v>
      </c>
      <c r="B63" s="9" t="s">
        <v>197</v>
      </c>
      <c r="C63" s="10" t="s">
        <v>321</v>
      </c>
      <c r="D63" s="17" t="s">
        <v>164</v>
      </c>
      <c r="E63" s="6" t="s">
        <v>259</v>
      </c>
      <c r="F63" s="6" t="s">
        <v>91</v>
      </c>
      <c r="G63" s="6"/>
      <c r="H63" s="6" t="s">
        <v>335</v>
      </c>
      <c r="I63" s="27" t="s">
        <v>34</v>
      </c>
    </row>
    <row r="64" spans="1:9" s="38" customFormat="1" ht="14.4" x14ac:dyDescent="0.35">
      <c r="A64" s="37" t="s">
        <v>178</v>
      </c>
      <c r="B64" s="37" t="s">
        <v>429</v>
      </c>
      <c r="C64" s="43" t="s">
        <v>114</v>
      </c>
      <c r="D64" s="40" t="s">
        <v>87</v>
      </c>
      <c r="E64" s="39" t="s">
        <v>430</v>
      </c>
      <c r="F64" s="39" t="s">
        <v>431</v>
      </c>
      <c r="G64" s="39"/>
      <c r="H64" s="39" t="s">
        <v>428</v>
      </c>
      <c r="I64" s="39" t="s">
        <v>35</v>
      </c>
    </row>
    <row r="65" spans="1:9" s="45" customFormat="1" ht="14.4" x14ac:dyDescent="0.35">
      <c r="A65" s="44" t="s">
        <v>68</v>
      </c>
      <c r="B65" s="44" t="s">
        <v>507</v>
      </c>
      <c r="C65" s="50" t="s">
        <v>193</v>
      </c>
      <c r="D65" s="46" t="s">
        <v>87</v>
      </c>
      <c r="E65" s="47" t="s">
        <v>508</v>
      </c>
      <c r="F65" s="47" t="s">
        <v>11</v>
      </c>
      <c r="G65" s="47"/>
      <c r="H65" s="47" t="s">
        <v>509</v>
      </c>
      <c r="I65" s="47" t="s">
        <v>510</v>
      </c>
    </row>
    <row r="66" spans="1:9" s="45" customFormat="1" ht="14.4" x14ac:dyDescent="0.35">
      <c r="A66" s="44" t="s">
        <v>68</v>
      </c>
      <c r="B66" s="44" t="s">
        <v>511</v>
      </c>
      <c r="C66" s="50" t="s">
        <v>193</v>
      </c>
      <c r="D66" s="46" t="s">
        <v>87</v>
      </c>
      <c r="E66" s="47" t="s">
        <v>427</v>
      </c>
      <c r="F66" s="47" t="s">
        <v>512</v>
      </c>
      <c r="G66" s="47"/>
      <c r="H66" s="47" t="s">
        <v>427</v>
      </c>
      <c r="I66" s="47" t="s">
        <v>510</v>
      </c>
    </row>
    <row r="67" spans="1:9" ht="14.4" x14ac:dyDescent="0.35">
      <c r="A67" s="1" t="s">
        <v>180</v>
      </c>
      <c r="B67" s="1" t="s">
        <v>165</v>
      </c>
      <c r="C67" s="10" t="s">
        <v>117</v>
      </c>
      <c r="D67" s="17" t="s">
        <v>166</v>
      </c>
      <c r="E67" s="6" t="s">
        <v>163</v>
      </c>
      <c r="F67" s="6" t="s">
        <v>109</v>
      </c>
      <c r="G67" s="6"/>
      <c r="H67" s="6" t="s">
        <v>214</v>
      </c>
      <c r="I67" s="27" t="s">
        <v>36</v>
      </c>
    </row>
    <row r="68" spans="1:9" s="38" customFormat="1" ht="14.4" x14ac:dyDescent="0.35">
      <c r="A68" s="37" t="s">
        <v>92</v>
      </c>
      <c r="B68" s="37" t="s">
        <v>432</v>
      </c>
      <c r="C68" s="43" t="s">
        <v>114</v>
      </c>
      <c r="D68" s="40" t="s">
        <v>11</v>
      </c>
      <c r="E68" s="39" t="s">
        <v>433</v>
      </c>
      <c r="F68" s="39" t="s">
        <v>272</v>
      </c>
      <c r="G68" s="39"/>
      <c r="H68" s="39" t="s">
        <v>11</v>
      </c>
      <c r="I68" s="39" t="s">
        <v>85</v>
      </c>
    </row>
    <row r="69" spans="1:9" ht="14.4" x14ac:dyDescent="0.35">
      <c r="A69" s="1" t="s">
        <v>101</v>
      </c>
      <c r="B69" s="1" t="s">
        <v>158</v>
      </c>
      <c r="C69" s="10" t="s">
        <v>261</v>
      </c>
      <c r="D69" s="17" t="s">
        <v>157</v>
      </c>
      <c r="E69" s="6" t="s">
        <v>40</v>
      </c>
      <c r="F69" s="6" t="s">
        <v>184</v>
      </c>
      <c r="G69" s="6"/>
      <c r="H69" s="6" t="s">
        <v>237</v>
      </c>
      <c r="I69" s="29" t="s">
        <v>37</v>
      </c>
    </row>
    <row r="70" spans="1:9" s="53" customFormat="1" ht="14.4" x14ac:dyDescent="0.35">
      <c r="A70" s="52" t="s">
        <v>342</v>
      </c>
      <c r="B70" s="52" t="s">
        <v>455</v>
      </c>
      <c r="C70" s="56" t="s">
        <v>78</v>
      </c>
      <c r="D70" s="57" t="s">
        <v>456</v>
      </c>
      <c r="E70" s="54" t="s">
        <v>87</v>
      </c>
      <c r="F70" s="54" t="s">
        <v>11</v>
      </c>
      <c r="G70" s="54"/>
      <c r="H70" s="54" t="s">
        <v>443</v>
      </c>
      <c r="I70" s="53" t="s">
        <v>38</v>
      </c>
    </row>
    <row r="71" spans="1:9" x14ac:dyDescent="0.2">
      <c r="A71" s="1" t="s">
        <v>182</v>
      </c>
      <c r="B71" s="1" t="s">
        <v>159</v>
      </c>
      <c r="D71" s="17" t="s">
        <v>160</v>
      </c>
      <c r="E71" s="6" t="s">
        <v>260</v>
      </c>
      <c r="F71" s="6" t="s">
        <v>184</v>
      </c>
      <c r="G71" s="6"/>
      <c r="H71" s="6" t="s">
        <v>238</v>
      </c>
      <c r="I71" s="29" t="s">
        <v>39</v>
      </c>
    </row>
    <row r="72" spans="1:9" s="38" customFormat="1" ht="14.4" x14ac:dyDescent="0.35">
      <c r="A72" s="37" t="s">
        <v>340</v>
      </c>
      <c r="B72" s="37" t="s">
        <v>220</v>
      </c>
      <c r="C72" s="43" t="s">
        <v>114</v>
      </c>
      <c r="D72" s="40" t="s">
        <v>87</v>
      </c>
      <c r="E72" s="39" t="s">
        <v>221</v>
      </c>
      <c r="F72" s="39" t="s">
        <v>11</v>
      </c>
      <c r="G72" s="39"/>
      <c r="H72" s="39" t="s">
        <v>11</v>
      </c>
      <c r="I72" s="39" t="s">
        <v>59</v>
      </c>
    </row>
    <row r="73" spans="1:9" s="53" customFormat="1" ht="14.4" x14ac:dyDescent="0.35">
      <c r="A73" s="52" t="s">
        <v>83</v>
      </c>
      <c r="B73" s="52" t="s">
        <v>457</v>
      </c>
      <c r="C73" s="56" t="s">
        <v>78</v>
      </c>
      <c r="D73" s="57" t="s">
        <v>458</v>
      </c>
      <c r="E73" s="54" t="s">
        <v>11</v>
      </c>
      <c r="F73" s="54" t="s">
        <v>11</v>
      </c>
      <c r="G73" s="54"/>
      <c r="H73" s="54" t="s">
        <v>11</v>
      </c>
      <c r="I73" s="61" t="s">
        <v>459</v>
      </c>
    </row>
    <row r="79" spans="1:9" ht="50.4" x14ac:dyDescent="0.35">
      <c r="A79" s="4" t="s">
        <v>142</v>
      </c>
      <c r="B79" s="4" t="s">
        <v>143</v>
      </c>
      <c r="C79" s="5" t="s">
        <v>140</v>
      </c>
      <c r="D79" s="2" t="s">
        <v>69</v>
      </c>
      <c r="E79" s="2" t="s">
        <v>249</v>
      </c>
      <c r="F79" s="2" t="s">
        <v>90</v>
      </c>
      <c r="G79" s="2"/>
      <c r="H79" s="2" t="s">
        <v>138</v>
      </c>
      <c r="I79" s="26" t="s">
        <v>30</v>
      </c>
    </row>
    <row r="80" spans="1:9" ht="36" x14ac:dyDescent="0.35">
      <c r="A80" s="4"/>
      <c r="B80" s="11" t="s">
        <v>168</v>
      </c>
      <c r="C80" s="5"/>
      <c r="D80" s="2"/>
      <c r="E80" s="2"/>
      <c r="F80" s="2"/>
      <c r="G80" s="2"/>
      <c r="H80" s="2"/>
      <c r="I80" s="26"/>
    </row>
    <row r="81" spans="1:9" x14ac:dyDescent="0.2">
      <c r="D81" t="s">
        <v>250</v>
      </c>
      <c r="E81" t="s">
        <v>262</v>
      </c>
      <c r="F81" t="s">
        <v>183</v>
      </c>
      <c r="H81" t="s">
        <v>213</v>
      </c>
    </row>
    <row r="82" spans="1:9" ht="14.4" x14ac:dyDescent="0.35">
      <c r="A82" s="9" t="s">
        <v>145</v>
      </c>
      <c r="B82" s="9" t="s">
        <v>169</v>
      </c>
      <c r="C82" s="10" t="s">
        <v>170</v>
      </c>
      <c r="D82" s="8" t="s">
        <v>266</v>
      </c>
      <c r="E82" s="6" t="s">
        <v>156</v>
      </c>
      <c r="F82" s="17" t="s">
        <v>174</v>
      </c>
      <c r="H82" s="6" t="s">
        <v>338</v>
      </c>
      <c r="I82" s="30" t="s">
        <v>60</v>
      </c>
    </row>
    <row r="83" spans="1:9" s="45" customFormat="1" ht="14.4" x14ac:dyDescent="0.35">
      <c r="A83" s="44" t="s">
        <v>80</v>
      </c>
      <c r="B83" s="48" t="s">
        <v>263</v>
      </c>
      <c r="C83" s="50" t="s">
        <v>193</v>
      </c>
      <c r="D83" s="51" t="s">
        <v>11</v>
      </c>
      <c r="E83" s="47" t="s">
        <v>513</v>
      </c>
      <c r="F83" s="46" t="s">
        <v>513</v>
      </c>
      <c r="G83" s="47"/>
      <c r="H83" s="47" t="s">
        <v>514</v>
      </c>
      <c r="I83" s="47" t="s">
        <v>61</v>
      </c>
    </row>
    <row r="85" spans="1:9" ht="36" x14ac:dyDescent="0.2">
      <c r="B85" s="16" t="s">
        <v>267</v>
      </c>
    </row>
    <row r="86" spans="1:9" ht="14.4" x14ac:dyDescent="0.35">
      <c r="B86" s="9" t="s">
        <v>162</v>
      </c>
      <c r="C86" s="10"/>
      <c r="D86" s="15"/>
      <c r="E86" s="6"/>
      <c r="I86" s="27" t="s">
        <v>62</v>
      </c>
    </row>
    <row r="87" spans="1:9" ht="14.4" x14ac:dyDescent="0.35">
      <c r="A87" s="1" t="s">
        <v>16</v>
      </c>
      <c r="B87" s="14" t="s">
        <v>270</v>
      </c>
      <c r="C87" s="10" t="s">
        <v>186</v>
      </c>
      <c r="D87" s="6" t="s">
        <v>43</v>
      </c>
      <c r="E87" s="6" t="s">
        <v>131</v>
      </c>
      <c r="F87" s="6" t="s">
        <v>93</v>
      </c>
      <c r="H87" s="6" t="s">
        <v>343</v>
      </c>
      <c r="I87" s="27" t="s">
        <v>63</v>
      </c>
    </row>
    <row r="88" spans="1:9" s="45" customFormat="1" ht="14.4" x14ac:dyDescent="0.35">
      <c r="A88" s="44" t="s">
        <v>80</v>
      </c>
      <c r="B88" s="48" t="s">
        <v>271</v>
      </c>
      <c r="C88" s="50" t="s">
        <v>120</v>
      </c>
      <c r="D88" s="47" t="s">
        <v>515</v>
      </c>
      <c r="E88" s="47" t="s">
        <v>516</v>
      </c>
      <c r="F88" s="47" t="s">
        <v>508</v>
      </c>
      <c r="H88" s="47" t="s">
        <v>348</v>
      </c>
      <c r="I88" s="45" t="s">
        <v>64</v>
      </c>
    </row>
    <row r="89" spans="1:9" ht="14.4" x14ac:dyDescent="0.35">
      <c r="A89" s="1" t="s">
        <v>176</v>
      </c>
      <c r="B89" s="9" t="s">
        <v>268</v>
      </c>
      <c r="C89" s="10" t="s">
        <v>319</v>
      </c>
      <c r="D89" s="15" t="s">
        <v>269</v>
      </c>
      <c r="E89" s="6" t="s">
        <v>255</v>
      </c>
      <c r="F89" s="6" t="s">
        <v>119</v>
      </c>
      <c r="H89" s="6" t="s">
        <v>339</v>
      </c>
      <c r="I89" s="27" t="s">
        <v>65</v>
      </c>
    </row>
    <row r="90" spans="1:9" ht="14.4" x14ac:dyDescent="0.35">
      <c r="A90" s="1" t="s">
        <v>134</v>
      </c>
      <c r="B90" s="9" t="s">
        <v>57</v>
      </c>
      <c r="C90" s="10" t="s">
        <v>314</v>
      </c>
      <c r="D90" s="17" t="s">
        <v>157</v>
      </c>
      <c r="E90" s="6" t="s">
        <v>132</v>
      </c>
      <c r="F90" s="6" t="s">
        <v>187</v>
      </c>
      <c r="H90" s="6" t="s">
        <v>224</v>
      </c>
      <c r="I90" s="29" t="s">
        <v>66</v>
      </c>
    </row>
    <row r="91" spans="1:9" s="53" customFormat="1" ht="14.4" x14ac:dyDescent="0.35">
      <c r="A91" s="52" t="s">
        <v>178</v>
      </c>
      <c r="B91" s="52" t="s">
        <v>203</v>
      </c>
      <c r="C91" s="56" t="s">
        <v>460</v>
      </c>
      <c r="D91" s="57" t="s">
        <v>461</v>
      </c>
      <c r="E91" s="54" t="s">
        <v>462</v>
      </c>
      <c r="F91" s="54" t="s">
        <v>463</v>
      </c>
      <c r="H91" s="54" t="s">
        <v>464</v>
      </c>
      <c r="I91" s="53" t="s">
        <v>465</v>
      </c>
    </row>
    <row r="92" spans="1:9" ht="14.4" x14ac:dyDescent="0.35">
      <c r="A92" s="1" t="s">
        <v>181</v>
      </c>
      <c r="B92" s="9" t="s">
        <v>58</v>
      </c>
      <c r="C92" s="10" t="s">
        <v>316</v>
      </c>
      <c r="D92" s="17" t="s">
        <v>257</v>
      </c>
      <c r="E92" s="6" t="s">
        <v>133</v>
      </c>
      <c r="F92" s="6" t="s">
        <v>234</v>
      </c>
      <c r="H92" s="6" t="s">
        <v>214</v>
      </c>
      <c r="I92" s="29" t="s">
        <v>67</v>
      </c>
    </row>
    <row r="93" spans="1:9" s="38" customFormat="1" ht="14.4" x14ac:dyDescent="0.35">
      <c r="A93" s="37" t="s">
        <v>110</v>
      </c>
      <c r="B93" s="37" t="s">
        <v>202</v>
      </c>
      <c r="C93" s="43" t="s">
        <v>411</v>
      </c>
      <c r="D93" s="40" t="s">
        <v>273</v>
      </c>
      <c r="E93" s="39" t="s">
        <v>274</v>
      </c>
      <c r="F93" s="39" t="s">
        <v>275</v>
      </c>
      <c r="H93" s="39" t="s">
        <v>274</v>
      </c>
      <c r="I93" s="38" t="s">
        <v>276</v>
      </c>
    </row>
    <row r="94" spans="1:9" s="53" customFormat="1" ht="14.4" x14ac:dyDescent="0.35">
      <c r="A94" s="52" t="s">
        <v>15</v>
      </c>
      <c r="B94" s="55" t="s">
        <v>466</v>
      </c>
      <c r="C94" s="56" t="s">
        <v>78</v>
      </c>
      <c r="D94" s="57"/>
      <c r="E94" s="54"/>
      <c r="H94" s="54" t="s">
        <v>467</v>
      </c>
      <c r="I94" s="54" t="s">
        <v>21</v>
      </c>
    </row>
    <row r="95" spans="1:9" s="38" customFormat="1" ht="14.4" x14ac:dyDescent="0.35">
      <c r="A95" s="37" t="s">
        <v>71</v>
      </c>
      <c r="B95" s="42" t="s">
        <v>121</v>
      </c>
      <c r="C95" s="43" t="s">
        <v>189</v>
      </c>
      <c r="D95" s="40" t="s">
        <v>277</v>
      </c>
      <c r="E95" s="39" t="s">
        <v>404</v>
      </c>
      <c r="F95" s="39" t="s">
        <v>11</v>
      </c>
      <c r="G95" s="39"/>
      <c r="H95" s="39" t="s">
        <v>11</v>
      </c>
      <c r="I95" s="38" t="s">
        <v>0</v>
      </c>
    </row>
    <row r="96" spans="1:9" ht="14.4" x14ac:dyDescent="0.35">
      <c r="B96" s="1" t="s">
        <v>122</v>
      </c>
      <c r="C96" s="10" t="s">
        <v>198</v>
      </c>
      <c r="D96" s="17" t="s">
        <v>199</v>
      </c>
      <c r="E96" s="6" t="s">
        <v>255</v>
      </c>
      <c r="F96" s="6" t="s">
        <v>184</v>
      </c>
      <c r="I96" s="27" t="s">
        <v>1</v>
      </c>
    </row>
    <row r="97" spans="1:9" ht="14.4" x14ac:dyDescent="0.35">
      <c r="B97" s="1" t="s">
        <v>200</v>
      </c>
      <c r="C97" s="10" t="s">
        <v>167</v>
      </c>
      <c r="D97" s="17" t="s">
        <v>201</v>
      </c>
      <c r="E97" s="6" t="s">
        <v>255</v>
      </c>
      <c r="F97" s="6" t="s">
        <v>184</v>
      </c>
      <c r="I97" s="27" t="s">
        <v>1</v>
      </c>
    </row>
    <row r="105" spans="1:9" ht="50.4" x14ac:dyDescent="0.35">
      <c r="A105" s="4" t="s">
        <v>142</v>
      </c>
      <c r="B105" s="4" t="s">
        <v>143</v>
      </c>
      <c r="C105" s="5" t="s">
        <v>140</v>
      </c>
      <c r="D105" s="2" t="s">
        <v>69</v>
      </c>
      <c r="E105" s="2" t="s">
        <v>249</v>
      </c>
      <c r="F105" s="2" t="s">
        <v>90</v>
      </c>
      <c r="G105" s="2"/>
      <c r="H105" s="2" t="s">
        <v>138</v>
      </c>
      <c r="I105" s="26" t="s">
        <v>2</v>
      </c>
    </row>
    <row r="106" spans="1:9" ht="36" x14ac:dyDescent="0.35">
      <c r="A106" s="4"/>
      <c r="B106" s="11" t="s">
        <v>204</v>
      </c>
      <c r="C106" s="5"/>
      <c r="D106" s="2"/>
      <c r="E106" s="2"/>
      <c r="F106" s="2"/>
      <c r="G106" s="2"/>
      <c r="H106" s="2" t="s">
        <v>56</v>
      </c>
      <c r="I106" s="26"/>
    </row>
    <row r="107" spans="1:9" x14ac:dyDescent="0.2">
      <c r="D107" t="s">
        <v>250</v>
      </c>
      <c r="E107" t="s">
        <v>49</v>
      </c>
      <c r="F107" t="s">
        <v>94</v>
      </c>
      <c r="H107" t="s">
        <v>213</v>
      </c>
    </row>
    <row r="108" spans="1:9" ht="14.4" x14ac:dyDescent="0.35">
      <c r="A108" s="9" t="s">
        <v>145</v>
      </c>
      <c r="B108" s="9" t="s">
        <v>47</v>
      </c>
      <c r="C108" s="10" t="s">
        <v>48</v>
      </c>
      <c r="D108" s="8" t="s">
        <v>255</v>
      </c>
      <c r="E108" s="6" t="s">
        <v>96</v>
      </c>
      <c r="F108" s="6" t="s">
        <v>95</v>
      </c>
      <c r="H108" s="6" t="s">
        <v>298</v>
      </c>
      <c r="I108" s="30" t="s">
        <v>3</v>
      </c>
    </row>
    <row r="109" spans="1:9" ht="14.4" x14ac:dyDescent="0.35">
      <c r="B109" s="9"/>
      <c r="C109" s="10"/>
      <c r="D109" s="12"/>
    </row>
    <row r="112" spans="1:9" ht="36" x14ac:dyDescent="0.2">
      <c r="B112" s="16" t="s">
        <v>208</v>
      </c>
    </row>
    <row r="113" spans="1:9" ht="14.4" x14ac:dyDescent="0.35">
      <c r="A113" s="1" t="s">
        <v>16</v>
      </c>
      <c r="B113" s="9" t="s">
        <v>211</v>
      </c>
      <c r="C113" s="10" t="s">
        <v>209</v>
      </c>
      <c r="D113" s="15" t="s">
        <v>137</v>
      </c>
      <c r="E113" s="6" t="s">
        <v>255</v>
      </c>
      <c r="F113" s="6" t="s">
        <v>98</v>
      </c>
      <c r="H113" s="6" t="s">
        <v>300</v>
      </c>
      <c r="I113" s="29" t="s">
        <v>4</v>
      </c>
    </row>
    <row r="114" spans="1:9" ht="14.4" x14ac:dyDescent="0.35">
      <c r="A114" s="1" t="s">
        <v>146</v>
      </c>
      <c r="B114" s="18" t="s">
        <v>210</v>
      </c>
      <c r="C114" s="10" t="s">
        <v>186</v>
      </c>
      <c r="D114" s="17" t="s">
        <v>212</v>
      </c>
      <c r="E114" s="6" t="s">
        <v>50</v>
      </c>
      <c r="F114" s="6" t="s">
        <v>97</v>
      </c>
      <c r="H114" s="6" t="s">
        <v>299</v>
      </c>
      <c r="I114" s="27" t="s">
        <v>5</v>
      </c>
    </row>
    <row r="115" spans="1:9" s="53" customFormat="1" ht="14.4" x14ac:dyDescent="0.35">
      <c r="A115" s="52" t="s">
        <v>77</v>
      </c>
      <c r="B115" s="55" t="s">
        <v>468</v>
      </c>
      <c r="C115" s="56" t="s">
        <v>469</v>
      </c>
      <c r="D115" s="54" t="s">
        <v>470</v>
      </c>
      <c r="E115" s="54" t="s">
        <v>11</v>
      </c>
      <c r="F115" s="54" t="s">
        <v>11</v>
      </c>
      <c r="H115" s="54" t="s">
        <v>11</v>
      </c>
      <c r="I115" s="54" t="s">
        <v>471</v>
      </c>
    </row>
    <row r="116" spans="1:9" ht="14.4" x14ac:dyDescent="0.35">
      <c r="C116" s="10"/>
      <c r="D116" s="17"/>
    </row>
    <row r="117" spans="1:9" ht="14.4" x14ac:dyDescent="0.35">
      <c r="C117" s="10"/>
      <c r="D117" s="17"/>
    </row>
    <row r="118" spans="1:9" ht="14.4" x14ac:dyDescent="0.35">
      <c r="C118" s="10"/>
      <c r="D118" s="17"/>
    </row>
    <row r="119" spans="1:9" ht="14.4" x14ac:dyDescent="0.35">
      <c r="C119" s="10"/>
      <c r="D119" s="17"/>
    </row>
    <row r="133" spans="1:9" ht="37.799999999999997" x14ac:dyDescent="0.35">
      <c r="A133" s="4" t="s">
        <v>142</v>
      </c>
      <c r="B133" s="4" t="s">
        <v>143</v>
      </c>
      <c r="C133" s="5" t="s">
        <v>140</v>
      </c>
      <c r="D133" s="2" t="s">
        <v>69</v>
      </c>
      <c r="E133" s="2" t="s">
        <v>45</v>
      </c>
      <c r="F133" s="2" t="s">
        <v>90</v>
      </c>
      <c r="G133" s="2"/>
      <c r="H133" s="2" t="s">
        <v>10</v>
      </c>
      <c r="I133" s="26" t="s">
        <v>30</v>
      </c>
    </row>
    <row r="134" spans="1:9" ht="36" x14ac:dyDescent="0.35">
      <c r="A134" s="4"/>
      <c r="B134" s="11" t="s">
        <v>44</v>
      </c>
      <c r="C134" s="5"/>
      <c r="D134" s="2"/>
      <c r="E134" s="2"/>
      <c r="F134" s="2"/>
      <c r="G134" s="2"/>
      <c r="H134" s="2"/>
      <c r="I134" s="26"/>
    </row>
    <row r="135" spans="1:9" x14ac:dyDescent="0.2">
      <c r="D135" t="s">
        <v>250</v>
      </c>
      <c r="E135" t="s">
        <v>14</v>
      </c>
      <c r="F135" t="s">
        <v>14</v>
      </c>
      <c r="H135" t="s">
        <v>14</v>
      </c>
    </row>
    <row r="136" spans="1:9" ht="14.4" x14ac:dyDescent="0.35">
      <c r="A136" s="9" t="s">
        <v>145</v>
      </c>
      <c r="B136" s="9" t="s">
        <v>301</v>
      </c>
      <c r="C136" s="10" t="s">
        <v>302</v>
      </c>
      <c r="D136" s="8" t="s">
        <v>88</v>
      </c>
      <c r="E136" s="6" t="s">
        <v>88</v>
      </c>
      <c r="F136" s="17" t="s">
        <v>88</v>
      </c>
      <c r="G136" s="6"/>
      <c r="H136" s="6" t="s">
        <v>12</v>
      </c>
      <c r="I136" s="30" t="s">
        <v>29</v>
      </c>
    </row>
    <row r="137" spans="1:9" ht="14.4" x14ac:dyDescent="0.35">
      <c r="B137" s="9"/>
      <c r="C137" s="10"/>
      <c r="D137" s="12"/>
    </row>
    <row r="139" spans="1:9" ht="36" x14ac:dyDescent="0.2">
      <c r="B139" s="16" t="s">
        <v>46</v>
      </c>
    </row>
    <row r="140" spans="1:9" ht="14.4" x14ac:dyDescent="0.35">
      <c r="A140" s="1" t="s">
        <v>55</v>
      </c>
      <c r="B140" s="18" t="s">
        <v>218</v>
      </c>
      <c r="C140" s="10" t="s">
        <v>308</v>
      </c>
      <c r="D140" s="17" t="s">
        <v>266</v>
      </c>
      <c r="E140" s="6" t="s">
        <v>184</v>
      </c>
      <c r="F140" s="6" t="s">
        <v>188</v>
      </c>
      <c r="G140" s="6"/>
      <c r="H140" s="6" t="s">
        <v>13</v>
      </c>
      <c r="I140" s="27" t="s">
        <v>6</v>
      </c>
    </row>
    <row r="141" spans="1:9" ht="14.4" x14ac:dyDescent="0.35">
      <c r="A141" s="1" t="s">
        <v>100</v>
      </c>
      <c r="B141" s="9" t="s">
        <v>254</v>
      </c>
      <c r="C141" s="10" t="s">
        <v>312</v>
      </c>
      <c r="D141" s="12" t="s">
        <v>269</v>
      </c>
      <c r="E141" s="6" t="s">
        <v>184</v>
      </c>
      <c r="F141" s="6" t="s">
        <v>53</v>
      </c>
      <c r="G141" s="6"/>
      <c r="H141" s="6" t="s">
        <v>89</v>
      </c>
      <c r="I141" s="27" t="s">
        <v>7</v>
      </c>
    </row>
    <row r="142" spans="1:9" s="45" customFormat="1" ht="12" customHeight="1" x14ac:dyDescent="0.35">
      <c r="A142" s="44" t="s">
        <v>77</v>
      </c>
      <c r="B142" s="44" t="s">
        <v>303</v>
      </c>
      <c r="C142" s="50" t="s">
        <v>304</v>
      </c>
      <c r="D142" s="47" t="s">
        <v>494</v>
      </c>
      <c r="E142" s="47" t="s">
        <v>494</v>
      </c>
      <c r="F142" s="47" t="s">
        <v>494</v>
      </c>
      <c r="G142" s="47"/>
      <c r="H142" s="47" t="s">
        <v>349</v>
      </c>
      <c r="I142" s="47" t="s">
        <v>350</v>
      </c>
    </row>
    <row r="143" spans="1:9" ht="13.05" customHeight="1" x14ac:dyDescent="0.35">
      <c r="A143" s="1" t="s">
        <v>305</v>
      </c>
      <c r="B143" s="1" t="s">
        <v>52</v>
      </c>
      <c r="C143" s="10" t="s">
        <v>310</v>
      </c>
      <c r="D143" s="6" t="s">
        <v>109</v>
      </c>
      <c r="E143" s="6" t="s">
        <v>184</v>
      </c>
      <c r="F143" s="17" t="s">
        <v>54</v>
      </c>
      <c r="G143" s="6"/>
      <c r="H143" s="6" t="s">
        <v>11</v>
      </c>
      <c r="I143" s="29" t="s">
        <v>8</v>
      </c>
    </row>
    <row r="144" spans="1:9" ht="14.4" x14ac:dyDescent="0.35">
      <c r="B144" s="9" t="s">
        <v>222</v>
      </c>
      <c r="C144" s="10" t="s">
        <v>223</v>
      </c>
      <c r="D144" s="6" t="s">
        <v>201</v>
      </c>
      <c r="E144" s="6" t="s">
        <v>214</v>
      </c>
      <c r="F144" s="6" t="s">
        <v>51</v>
      </c>
      <c r="I144" s="27" t="s">
        <v>9</v>
      </c>
    </row>
    <row r="145" spans="2:9" ht="14.4" x14ac:dyDescent="0.35">
      <c r="B145" s="9" t="s">
        <v>264</v>
      </c>
      <c r="C145" s="10" t="s">
        <v>153</v>
      </c>
      <c r="D145" s="17" t="s">
        <v>265</v>
      </c>
      <c r="E145" s="6" t="s">
        <v>214</v>
      </c>
      <c r="F145" s="6" t="s">
        <v>184</v>
      </c>
      <c r="I145" s="27" t="s">
        <v>9</v>
      </c>
    </row>
    <row r="162" spans="1:9" ht="40.049999999999997" customHeight="1" thickBot="1" x14ac:dyDescent="0.4">
      <c r="A162" s="4" t="s">
        <v>142</v>
      </c>
      <c r="B162" s="4" t="s">
        <v>143</v>
      </c>
      <c r="C162" s="5" t="s">
        <v>140</v>
      </c>
      <c r="D162" s="2" t="s">
        <v>69</v>
      </c>
      <c r="E162" s="2" t="s">
        <v>249</v>
      </c>
      <c r="F162" s="2" t="s">
        <v>90</v>
      </c>
      <c r="G162" s="31" t="s">
        <v>111</v>
      </c>
      <c r="H162" s="2" t="s">
        <v>138</v>
      </c>
      <c r="I162" s="26" t="s">
        <v>18</v>
      </c>
    </row>
    <row r="163" spans="1:9" s="34" customFormat="1" ht="13.2" thickBot="1" x14ac:dyDescent="0.25">
      <c r="A163" s="32"/>
      <c r="B163" s="33" t="s">
        <v>112</v>
      </c>
      <c r="I163" s="35"/>
    </row>
    <row r="164" spans="1:9" ht="16.95" customHeight="1" x14ac:dyDescent="0.2">
      <c r="B164" s="36" t="s">
        <v>278</v>
      </c>
      <c r="C164" t="s">
        <v>306</v>
      </c>
      <c r="D164" s="6">
        <v>44</v>
      </c>
      <c r="E164" s="6">
        <v>180</v>
      </c>
      <c r="F164" s="6">
        <v>97</v>
      </c>
      <c r="H164" s="6">
        <v>139</v>
      </c>
      <c r="I164" s="27">
        <v>460</v>
      </c>
    </row>
    <row r="165" spans="1:9" ht="16.95" customHeight="1" x14ac:dyDescent="0.2">
      <c r="B165" s="36" t="s">
        <v>279</v>
      </c>
      <c r="C165" t="s">
        <v>115</v>
      </c>
      <c r="D165" s="6">
        <v>67</v>
      </c>
      <c r="E165" s="6">
        <v>74</v>
      </c>
      <c r="F165" s="6">
        <v>96</v>
      </c>
      <c r="H165" s="6">
        <v>178</v>
      </c>
      <c r="I165" s="27">
        <v>415</v>
      </c>
    </row>
    <row r="166" spans="1:9" ht="16.95" customHeight="1" x14ac:dyDescent="0.2">
      <c r="B166" s="36" t="s">
        <v>280</v>
      </c>
      <c r="C166" t="s">
        <v>113</v>
      </c>
      <c r="D166" s="6">
        <v>19</v>
      </c>
      <c r="E166" s="6">
        <v>151</v>
      </c>
      <c r="F166" s="6">
        <v>163</v>
      </c>
      <c r="H166" s="6">
        <v>75</v>
      </c>
      <c r="I166" s="27">
        <v>408</v>
      </c>
    </row>
    <row r="167" spans="1:9" ht="16.95" customHeight="1" x14ac:dyDescent="0.2">
      <c r="B167" s="36" t="s">
        <v>281</v>
      </c>
      <c r="C167" t="s">
        <v>118</v>
      </c>
      <c r="D167" s="6">
        <v>52</v>
      </c>
      <c r="E167" s="6">
        <v>92</v>
      </c>
      <c r="F167" s="6">
        <v>82</v>
      </c>
      <c r="H167" s="6">
        <v>56</v>
      </c>
      <c r="I167" s="27">
        <v>282</v>
      </c>
    </row>
    <row r="168" spans="1:9" ht="16.95" customHeight="1" x14ac:dyDescent="0.2">
      <c r="B168" s="36" t="s">
        <v>282</v>
      </c>
      <c r="C168" t="s">
        <v>309</v>
      </c>
      <c r="D168" s="6">
        <v>17</v>
      </c>
      <c r="E168" s="6">
        <v>9</v>
      </c>
      <c r="F168" s="6">
        <v>30</v>
      </c>
      <c r="H168" s="6">
        <v>38</v>
      </c>
      <c r="I168" s="27">
        <v>94</v>
      </c>
    </row>
    <row r="169" spans="1:9" ht="16.95" customHeight="1" x14ac:dyDescent="0.2">
      <c r="B169" s="36" t="s">
        <v>283</v>
      </c>
      <c r="C169" t="s">
        <v>315</v>
      </c>
      <c r="D169" s="6">
        <v>12</v>
      </c>
      <c r="E169" s="6">
        <v>20</v>
      </c>
      <c r="F169" s="6">
        <v>22</v>
      </c>
      <c r="H169" s="6">
        <v>20</v>
      </c>
      <c r="I169" s="27">
        <v>74</v>
      </c>
    </row>
    <row r="170" spans="1:9" ht="16.95" customHeight="1" x14ac:dyDescent="0.2">
      <c r="B170" s="36" t="s">
        <v>284</v>
      </c>
      <c r="C170" t="s">
        <v>324</v>
      </c>
      <c r="D170" s="6">
        <v>40</v>
      </c>
      <c r="F170" s="6">
        <v>32</v>
      </c>
      <c r="I170" s="27">
        <v>72</v>
      </c>
    </row>
    <row r="171" spans="1:9" ht="16.95" customHeight="1" x14ac:dyDescent="0.2">
      <c r="B171" s="36" t="s">
        <v>285</v>
      </c>
      <c r="C171" t="s">
        <v>311</v>
      </c>
      <c r="D171" s="6">
        <v>14</v>
      </c>
      <c r="E171" s="6">
        <v>15</v>
      </c>
      <c r="F171" s="6">
        <v>1</v>
      </c>
      <c r="H171" s="6">
        <v>14</v>
      </c>
      <c r="I171" s="27">
        <v>44</v>
      </c>
    </row>
    <row r="172" spans="1:9" ht="16.95" customHeight="1" x14ac:dyDescent="0.2">
      <c r="B172" s="36" t="s">
        <v>286</v>
      </c>
      <c r="C172" t="s">
        <v>322</v>
      </c>
      <c r="D172" s="6">
        <v>11</v>
      </c>
      <c r="E172" s="6">
        <v>10</v>
      </c>
      <c r="F172" s="6">
        <v>10</v>
      </c>
      <c r="H172" s="6">
        <v>12</v>
      </c>
      <c r="I172" s="27">
        <v>43</v>
      </c>
    </row>
    <row r="173" spans="1:9" ht="16.95" customHeight="1" x14ac:dyDescent="0.2">
      <c r="B173" s="36" t="s">
        <v>287</v>
      </c>
      <c r="C173" t="s">
        <v>307</v>
      </c>
      <c r="D173" s="6">
        <v>13</v>
      </c>
      <c r="E173" s="6">
        <v>10</v>
      </c>
      <c r="F173" s="6">
        <v>9</v>
      </c>
      <c r="H173" s="6">
        <v>9</v>
      </c>
      <c r="I173" s="27">
        <v>41</v>
      </c>
    </row>
    <row r="174" spans="1:9" ht="16.95" customHeight="1" x14ac:dyDescent="0.2">
      <c r="B174" s="36" t="s">
        <v>318</v>
      </c>
      <c r="C174" t="s">
        <v>320</v>
      </c>
      <c r="D174" s="6">
        <v>15</v>
      </c>
      <c r="F174" s="6">
        <v>20</v>
      </c>
      <c r="I174" s="27">
        <v>35</v>
      </c>
    </row>
    <row r="175" spans="1:9" ht="16.95" customHeight="1" x14ac:dyDescent="0.2">
      <c r="B175" s="36" t="s">
        <v>288</v>
      </c>
      <c r="C175" t="s">
        <v>323</v>
      </c>
      <c r="E175" s="6">
        <v>6</v>
      </c>
      <c r="F175" s="6">
        <v>14</v>
      </c>
      <c r="I175" s="27">
        <v>20</v>
      </c>
    </row>
    <row r="176" spans="1:9" ht="16.05" customHeight="1" x14ac:dyDescent="0.2">
      <c r="B176" s="36" t="s">
        <v>289</v>
      </c>
      <c r="C176" t="s">
        <v>317</v>
      </c>
      <c r="E176" s="6">
        <v>8</v>
      </c>
      <c r="F176" s="6">
        <v>11</v>
      </c>
      <c r="I176" s="27">
        <v>19</v>
      </c>
    </row>
    <row r="177" spans="2:9" ht="16.05" customHeight="1" x14ac:dyDescent="0.2">
      <c r="B177" s="36" t="s">
        <v>290</v>
      </c>
      <c r="C177" t="s">
        <v>313</v>
      </c>
      <c r="D177" s="6">
        <v>15</v>
      </c>
      <c r="F177" s="6">
        <v>2</v>
      </c>
      <c r="I177" s="27">
        <v>17</v>
      </c>
    </row>
    <row r="178" spans="2:9" ht="16.95" customHeight="1" x14ac:dyDescent="0.2">
      <c r="B178" s="36" t="s">
        <v>325</v>
      </c>
      <c r="C178" t="s">
        <v>326</v>
      </c>
      <c r="E178" s="6">
        <v>13</v>
      </c>
      <c r="I178" s="27">
        <v>13</v>
      </c>
    </row>
  </sheetData>
  <phoneticPr fontId="5" type="noConversion"/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&amp;C&amp;"Verdana,Bold Italic"&amp;16OÖ MTB CUP 2020 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I17"/>
  <sheetViews>
    <sheetView view="pageLayout" workbookViewId="0">
      <selection activeCell="B20" sqref="B20"/>
    </sheetView>
  </sheetViews>
  <sheetFormatPr baseColWidth="10" defaultRowHeight="12.6" x14ac:dyDescent="0.2"/>
  <cols>
    <col min="1" max="1" width="3.54296875" style="1" customWidth="1"/>
    <col min="2" max="2" width="16.7265625" style="1" customWidth="1"/>
    <col min="3" max="3" width="18.26953125" customWidth="1"/>
    <col min="5" max="5" width="11.1796875" customWidth="1"/>
    <col min="7" max="7" width="12.7265625" customWidth="1"/>
    <col min="8" max="8" width="10" customWidth="1"/>
    <col min="9" max="9" width="9.7265625" customWidth="1"/>
  </cols>
  <sheetData>
    <row r="1" spans="1:9" ht="40.049999999999997" customHeight="1" x14ac:dyDescent="0.35">
      <c r="A1" s="4" t="s">
        <v>142</v>
      </c>
      <c r="B1" s="4" t="s">
        <v>143</v>
      </c>
      <c r="C1" s="5" t="s">
        <v>140</v>
      </c>
      <c r="D1" s="2" t="s">
        <v>69</v>
      </c>
      <c r="E1" s="2" t="s">
        <v>249</v>
      </c>
      <c r="F1" s="2" t="s">
        <v>90</v>
      </c>
      <c r="G1" s="2" t="s">
        <v>70</v>
      </c>
      <c r="H1" s="2" t="s">
        <v>138</v>
      </c>
      <c r="I1" s="3" t="s">
        <v>139</v>
      </c>
    </row>
    <row r="2" spans="1:9" ht="34.950000000000003" customHeight="1" x14ac:dyDescent="0.35">
      <c r="A2" s="4"/>
      <c r="B2" s="11" t="s">
        <v>147</v>
      </c>
      <c r="C2" s="5"/>
      <c r="D2" s="2"/>
      <c r="E2" s="2"/>
      <c r="F2" s="2"/>
      <c r="G2" s="2"/>
      <c r="H2" s="2"/>
      <c r="I2" s="3"/>
    </row>
    <row r="3" spans="1:9" x14ac:dyDescent="0.2">
      <c r="D3" t="s">
        <v>250</v>
      </c>
    </row>
    <row r="4" spans="1:9" ht="14.4" x14ac:dyDescent="0.35">
      <c r="A4" s="9" t="s">
        <v>145</v>
      </c>
      <c r="B4" s="9" t="s">
        <v>144</v>
      </c>
      <c r="C4" s="10" t="s">
        <v>141</v>
      </c>
      <c r="D4" s="13" t="s">
        <v>123</v>
      </c>
      <c r="I4" s="7" t="s">
        <v>242</v>
      </c>
    </row>
    <row r="5" spans="1:9" ht="14.4" x14ac:dyDescent="0.35">
      <c r="A5" s="1" t="s">
        <v>146</v>
      </c>
      <c r="B5" s="9" t="s">
        <v>148</v>
      </c>
      <c r="C5" t="s">
        <v>149</v>
      </c>
      <c r="D5" s="12" t="s">
        <v>124</v>
      </c>
      <c r="I5" t="s">
        <v>243</v>
      </c>
    </row>
    <row r="6" spans="1:9" x14ac:dyDescent="0.2">
      <c r="A6" s="1" t="s">
        <v>150</v>
      </c>
    </row>
    <row r="7" spans="1:9" x14ac:dyDescent="0.2">
      <c r="A7" s="1" t="s">
        <v>151</v>
      </c>
    </row>
    <row r="8" spans="1:9" x14ac:dyDescent="0.2">
      <c r="A8" s="1" t="s">
        <v>152</v>
      </c>
    </row>
    <row r="11" spans="1:9" ht="34.049999999999997" customHeight="1" x14ac:dyDescent="0.2">
      <c r="B11" s="16" t="s">
        <v>248</v>
      </c>
    </row>
    <row r="12" spans="1:9" ht="14.4" x14ac:dyDescent="0.35">
      <c r="A12" s="1" t="s">
        <v>145</v>
      </c>
      <c r="B12" s="9" t="s">
        <v>240</v>
      </c>
      <c r="C12" t="s">
        <v>241</v>
      </c>
      <c r="D12" s="15" t="s">
        <v>125</v>
      </c>
      <c r="I12" t="s">
        <v>244</v>
      </c>
    </row>
    <row r="13" spans="1:9" ht="25.2" x14ac:dyDescent="0.2">
      <c r="A13" s="1" t="s">
        <v>146</v>
      </c>
      <c r="B13" s="14" t="s">
        <v>245</v>
      </c>
      <c r="C13" t="s">
        <v>246</v>
      </c>
      <c r="D13" s="6" t="s">
        <v>129</v>
      </c>
      <c r="I13" t="s">
        <v>247</v>
      </c>
    </row>
    <row r="14" spans="1:9" ht="14.4" x14ac:dyDescent="0.35">
      <c r="A14" s="1" t="s">
        <v>150</v>
      </c>
      <c r="B14" s="9" t="s">
        <v>126</v>
      </c>
      <c r="C14" t="s">
        <v>241</v>
      </c>
      <c r="D14" s="6" t="s">
        <v>128</v>
      </c>
      <c r="I14" t="s">
        <v>127</v>
      </c>
    </row>
    <row r="15" spans="1:9" ht="14.4" x14ac:dyDescent="0.35">
      <c r="A15" s="1" t="s">
        <v>151</v>
      </c>
      <c r="B15" s="9" t="s">
        <v>130</v>
      </c>
      <c r="C15" s="10" t="s">
        <v>331</v>
      </c>
      <c r="D15" s="17" t="s">
        <v>332</v>
      </c>
      <c r="I15" t="s">
        <v>171</v>
      </c>
    </row>
    <row r="16" spans="1:9" x14ac:dyDescent="0.2">
      <c r="A16" s="1" t="s">
        <v>152</v>
      </c>
      <c r="B16" s="1" t="s">
        <v>135</v>
      </c>
      <c r="C16" t="s">
        <v>136</v>
      </c>
      <c r="D16" s="17" t="s">
        <v>137</v>
      </c>
      <c r="I16" t="s">
        <v>172</v>
      </c>
    </row>
    <row r="17" spans="4:4" x14ac:dyDescent="0.2">
      <c r="D17" s="17"/>
    </row>
  </sheetData>
  <phoneticPr fontId="5" type="noConversion"/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&amp;C&amp;"Verdana,Bold Italic"&amp;16OÖ MTB CUP 2020 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G2"/>
  <sheetViews>
    <sheetView showRowColHeaders="0" view="pageLayout" zoomScale="89" zoomScaleNormal="126" zoomScalePageLayoutView="89" workbookViewId="0">
      <selection activeCell="A2" sqref="A2:G2"/>
    </sheetView>
  </sheetViews>
  <sheetFormatPr baseColWidth="10" defaultRowHeight="12.6" x14ac:dyDescent="0.2"/>
  <cols>
    <col min="1" max="1" width="10.453125" customWidth="1"/>
    <col min="2" max="2" width="12.453125" customWidth="1"/>
    <col min="4" max="4" width="17.453125" bestFit="1"/>
    <col min="5" max="7" width="15.453125" bestFit="1"/>
  </cols>
  <sheetData>
    <row r="1" spans="1:7" ht="39" customHeight="1" x14ac:dyDescent="0.2">
      <c r="A1" s="17" t="s">
        <v>233</v>
      </c>
      <c r="B1" s="17" t="s">
        <v>232</v>
      </c>
      <c r="C1" s="17" t="s">
        <v>231</v>
      </c>
      <c r="D1" s="17" t="s">
        <v>230</v>
      </c>
      <c r="E1" s="17" t="s">
        <v>229</v>
      </c>
      <c r="F1" s="17" t="s">
        <v>228</v>
      </c>
      <c r="G1" s="17" t="s">
        <v>227</v>
      </c>
    </row>
    <row r="2" spans="1:7" x14ac:dyDescent="0.2">
      <c r="A2" s="22"/>
      <c r="B2" s="22"/>
      <c r="C2" s="21"/>
      <c r="D2" s="21"/>
      <c r="E2" s="20"/>
      <c r="F2" s="20"/>
      <c r="G2" s="19"/>
    </row>
  </sheetData>
  <phoneticPr fontId="5" type="noConversion"/>
  <dataValidations count="4">
    <dataValidation type="decimal" operator="greaterThanOrEqual" allowBlank="1" showInputMessage="1" showErrorMessage="1" sqref="E2:F2" xr:uid="{00000000-0002-0000-0200-000000000000}">
      <formula1>-9.9999999999999E+307</formula1>
    </dataValidation>
    <dataValidation allowBlank="1" showInputMessage="1" showErrorMessage="1" sqref="G2" xr:uid="{00000000-0002-0000-0200-000001000000}"/>
    <dataValidation type="date" operator="greaterThanOrEqual" allowBlank="1" showInputMessage="1" showErrorMessage="1" sqref="A2:B2" xr:uid="{00000000-0002-0000-0200-000002000000}">
      <formula1>1</formula1>
    </dataValidation>
    <dataValidation type="textLength" allowBlank="1" showInputMessage="1" showErrorMessage="1" sqref="C2:D2" xr:uid="{00000000-0002-0000-0200-000003000000}">
      <formula1>0</formula1>
      <formula2>255</formula2>
    </dataValidation>
  </dataValidations>
  <pageMargins left="0.75" right="0.75" top="1" bottom="1" header="0.5" footer="0.5"/>
  <pageSetup paperSize="9" orientation="landscape" horizontalDpi="4294967292" verticalDpi="4294967292" r:id="rId1"/>
  <headerFooter>
    <oddHeader>&amp;L&amp;18Enter account name here&amp;C&amp;9Enter account number here&amp;R&amp;F&amp;N</oddHeader>
  </headerFooter>
  <extLst>
    <ext xmlns:mx="http://schemas.microsoft.com/office/mac/excel/2008/main" uri="http://schemas.microsoft.com/office/mac/excel/2008/main">
      <mx:PLV Mode="1" OnePage="1" WScale="0"/>
      <mx:List Name="Ledger1" NumFields="7" NumRecs="0" Flags="9" Flags2="4096" GridStyle="3">
        <f>1:1048576</f>
        <mx:ListSort Flags="0"/>
        <mx:ListSort Flags="0"/>
        <mx:ListSort Flags="0"/>
        <mx:LField Name="Date" Flags="36" InfoFlags="6" Uuid="00000000-0000-0000-0000-00000000000E" Min="68" Pref="117" Soft="0" NumDeps="0">
          <f>A1:A2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Posted Date" Flags="36" InfoFlags="6" Uuid="00000000-0000-0000-0000-00000000004C" Min="68" Pref="117" Soft="0" NumDeps="0">
          <f>B1:B2</f>
          <mx:LFDval Flags="7078148" InfoFlags="1">
            <f>1</f>
          </mx:LFDval>
          <mx:Xfmtr Fill="1" NewBorder="0" InfoFlags="63" Align="32" Indent="0" Ninch="2113929216" Border1="541065216" Border2="1056832" Pattern1="0" Pattern2="8384" Protection="1" FmtPic="m/d/yyyy" FontName="Verdana" Height="200" Ts="0" Bls="400" Sss="0" Uls="0" Family="0" CharSet="0" Foreground="32767" FontGrp="0" TsNinch="0" SssNinch="0" UlsNinch="0" BlsNinch="0" AutoNinch="0" Pos="-1" Count="-1" FontIndex="0"/>
        </mx:LField>
        <mx:LField Name="Description" Flags="38" InfoFlags="6" Uuid="00000000-0000-0000-0000-00000000004A" Min="75" Pref="236" Soft="1" NumDeps="0">
          <f>C1:C2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Category" Flags="38" InfoFlags="6" Uuid="00000000-0000-0000-0000-000000000001" Min="82" Pref="187" Soft="0" NumDeps="0">
          <f>D1:D2</f>
          <mx:LFDval Flags="786694" InfoFlags="3">
            <f>0</f>
            <f>255</f>
          </mx:LFDval>
          <mx:Xfmtr Fill="1" NewBorder="0" InfoFlags="63" Align="40" Indent="0" Ninch="2113929216" Border1="541065216" Border2="1056832" Pattern1="0" Pattern2="8384" Protection="1" FmtIndex="30" FontName="Verdana" Height="200" Ts="0" Bls="400" Sss="0" Uls="0" Family="0" CharSet="0" Foreground="32767" FontGrp="0" TsNinch="0" SssNinch="0" UlsNinch="0" BlsNinch="0" AutoNinch="0" Pos="-1" Count="-1" FontIndex="0"/>
        </mx:LField>
        <mx:LField Name="Debit" Flags="40" InfoFlags="6" Uuid="00000000-0000-0000-0000-00000000000F" Min="68" Pref="117" Soft="0" NumDeps="0">
          <f>E1:E2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Credit" Flags="40" InfoFlags="6" Uuid="00000000-0000-0000-0000-00000000000D" Min="68" Pref="117" Soft="0" NumDeps="0">
          <f>F1:F2</f>
          <mx:LFDval Flags="7078146" InfoFlags="1">
            <f>-9.9999999999999E+307</f>
          </mx:LFDval>
          <mx:Xfmtr Fill="1" NewBorder="0" InfoFlags="63" Align="32" Indent="0" Ninch="2113929216" Border1="0" Border2="0" Pattern1="0" Pattern2="8384" Protection="1" FmtPic="&quot;$&quot;#,##0.00" FontName="Verdana" Height="200" Ts="0" Bls="400" Sss="0" Uls="0" Family="0" CharSet="0" Foreground="32767" FontGrp="0" TsNinch="0" SssNinch="0" UlsNinch="0" BlsNinch="0" AutoNinch="0" Pos="-1" Count="-1" FontIndex="0"/>
        </mx:LField>
        <mx:LField Name="Balance" Flags="41" RowRel="0" InfoFlags="7" Uuid="00000000-0000-0000-0000-00000000000B" Min="68" Pref="117" Soft="0" NumDeps="2">
          <mx:LFieldDep Uuid="00000000-0000-0000-0000-00000000000F"/>
          <mx:LFieldDep Uuid="00000000-0000-0000-0000-00000000000D"/>
          <f>(IF(ISNUMBER(G1), G1, 0) + F2) - (E2 + 0)</f>
          <f>G1:G2</f>
          <mx:LFDval Flags="786688" InfoFlags="0"/>
          <mx:Xfmtr Fill="1" NewBorder="0" InfoFlags="63" Align="32" Indent="0" Ninch="2113929216" Border1="0" Border2="0" Pattern1="0" Pattern2="8384" Protection="1" FmtPic="&quot;$&quot;#,##0.00_);[Red]\(&quot;$&quot;#,##0.00\)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 (2)</vt:lpstr>
      <vt:lpstr>Sheet1</vt:lpstr>
      <vt:lpstr>Ledger1</vt:lpstr>
      <vt:lpstr>Ledger1!Drucktitel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Zeller</dc:creator>
  <cp:lastModifiedBy>Karl H</cp:lastModifiedBy>
  <cp:lastPrinted>2020-07-28T07:30:32Z</cp:lastPrinted>
  <dcterms:created xsi:type="dcterms:W3CDTF">2020-07-27T14:49:59Z</dcterms:created>
  <dcterms:modified xsi:type="dcterms:W3CDTF">2020-11-10T12:53:36Z</dcterms:modified>
</cp:coreProperties>
</file>