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01" yWindow="65311" windowWidth="12135" windowHeight="12120" tabRatio="812" activeTab="7"/>
  </bookViews>
  <sheets>
    <sheet name="Cupwertung Gesamt" sheetId="1" r:id="rId1"/>
    <sheet name="U 9" sheetId="2" r:id="rId2"/>
    <sheet name="U 11" sheetId="3" r:id="rId3"/>
    <sheet name="U 13" sheetId="4" r:id="rId4"/>
    <sheet name="U 15" sheetId="5" r:id="rId5"/>
    <sheet name="U 17" sheetId="6" r:id="rId6"/>
    <sheet name="JunInnen" sheetId="7" r:id="rId7"/>
    <sheet name="Cupwertung Clubs" sheetId="8" r:id="rId8"/>
    <sheet name="Punkteschema" sheetId="9" r:id="rId9"/>
  </sheets>
  <definedNames/>
  <calcPr fullCalcOnLoad="1"/>
</workbook>
</file>

<file path=xl/sharedStrings.xml><?xml version="1.0" encoding="utf-8"?>
<sst xmlns="http://schemas.openxmlformats.org/spreadsheetml/2006/main" count="2174" uniqueCount="228">
  <si>
    <t>Name</t>
  </si>
  <si>
    <t>Club</t>
  </si>
  <si>
    <t>Jun</t>
  </si>
  <si>
    <t>Rang</t>
  </si>
  <si>
    <t>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</si>
  <si>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</si>
  <si>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</si>
  <si>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</si>
  <si>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</si>
  <si>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</si>
  <si>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</si>
  <si>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</si>
  <si>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</si>
  <si>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</si>
  <si>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U 13</t>
  </si>
  <si>
    <t>U 15</t>
  </si>
  <si>
    <t>U 17</t>
  </si>
  <si>
    <t xml:space="preserve">Clubwertung </t>
  </si>
  <si>
    <t>Gesamtpunkte:</t>
  </si>
  <si>
    <t>10.</t>
  </si>
  <si>
    <t>Anzahl der Streichresultate</t>
  </si>
  <si>
    <t>Punkte aus Streichresultaten</t>
  </si>
  <si>
    <t>12.</t>
  </si>
  <si>
    <t>11.</t>
  </si>
  <si>
    <t>13.</t>
  </si>
  <si>
    <t>14.</t>
  </si>
  <si>
    <t>15.</t>
  </si>
  <si>
    <t>16.</t>
  </si>
  <si>
    <t>17.</t>
  </si>
  <si>
    <t>18.</t>
  </si>
  <si>
    <t>19.</t>
  </si>
  <si>
    <t>20.</t>
  </si>
  <si>
    <t>Starteranzahl
Rang</t>
  </si>
  <si>
    <t>RC ARBÖ ANF Mazda Eder Walding</t>
  </si>
  <si>
    <t>RCN Rochelt Niederneukirchen</t>
  </si>
  <si>
    <t>Von, "nicht OÖ-Athleten" errungene Punkte bleiben vakant !</t>
  </si>
  <si>
    <t>Auf Entscheid des SPAU (nach Antrag bei der Generalversammlung) findet künftig folgendes Punkteschema Anwendung:</t>
  </si>
  <si>
    <t>MTB Club Salzkammergut</t>
  </si>
  <si>
    <t>Auslandseinsatz</t>
  </si>
  <si>
    <t>Als Auslandseinsatz werden ausschließlich ÖRV-Entsendungen gewertet</t>
  </si>
  <si>
    <t>U 9</t>
  </si>
  <si>
    <t>U 11</t>
  </si>
  <si>
    <t>MX light</t>
  </si>
  <si>
    <t>10 +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</si>
  <si>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</si>
  <si>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</si>
  <si>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</si>
  <si>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</si>
  <si>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</si>
  <si>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</si>
  <si>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</si>
  <si>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</si>
  <si>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</si>
  <si>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Aufderklamm Flora</t>
  </si>
  <si>
    <t>Schindler Hanna</t>
  </si>
  <si>
    <t>Attwenger Moritz</t>
  </si>
  <si>
    <t>Hametner Julia</t>
  </si>
  <si>
    <t>Luksch Sabrina</t>
  </si>
  <si>
    <t>Schöttl Laura</t>
  </si>
  <si>
    <t>Schindler Lukas</t>
  </si>
  <si>
    <t>Zoister Fabian</t>
  </si>
  <si>
    <t>Haslinger Moritz</t>
  </si>
  <si>
    <t>ÖAMTC Power Bike Team Windhaag</t>
  </si>
  <si>
    <t>Lichtenegger Marlene</t>
  </si>
  <si>
    <t>Skopec Sophie</t>
  </si>
  <si>
    <t>Kastner Nina</t>
  </si>
  <si>
    <t>Kaar Alexander</t>
  </si>
  <si>
    <t>Schindler Thomas</t>
  </si>
  <si>
    <t>Hametner Patrick</t>
  </si>
  <si>
    <t>Eder Samuel</t>
  </si>
  <si>
    <t>Haugeneder Manuel</t>
  </si>
  <si>
    <t>Aistleitner Christian</t>
  </si>
  <si>
    <t>Hochstöger Daniel</t>
  </si>
  <si>
    <t>ASKÖ Laufrad Steyr</t>
  </si>
  <si>
    <t>Praher Christina</t>
  </si>
  <si>
    <t>Zeininger Julia</t>
  </si>
  <si>
    <t>Zoister Moritz</t>
  </si>
  <si>
    <t>Hammerschmid Marvin</t>
  </si>
  <si>
    <t>Hammerschmid Raphael</t>
  </si>
  <si>
    <t>Pöppl Tobias</t>
  </si>
  <si>
    <t>Weinzierl Christoph</t>
  </si>
  <si>
    <t>Kastner Daniel</t>
  </si>
  <si>
    <t>Tranninger Elias</t>
  </si>
  <si>
    <t>Pühringer Alexander</t>
  </si>
  <si>
    <t>Lischka Gregor</t>
  </si>
  <si>
    <t>Rettenbacher Manuel</t>
  </si>
  <si>
    <t>RSC ÖAMTC Bad Ischl</t>
  </si>
  <si>
    <t>Ebner Fabian</t>
  </si>
  <si>
    <t>Hönigl Iris</t>
  </si>
  <si>
    <t>ASKÖ ARBÖ RC Linz</t>
  </si>
  <si>
    <t>Hebesberger Ulrich</t>
  </si>
  <si>
    <t>Derflinger Carina</t>
  </si>
  <si>
    <t>Laimer Davina</t>
  </si>
  <si>
    <t>x</t>
  </si>
  <si>
    <t>Buchner Jonas</t>
  </si>
  <si>
    <t>Pollak Sascha</t>
  </si>
  <si>
    <t>Neubauer David</t>
  </si>
  <si>
    <t>Die Kategorien U 17 und Junior/Innen müssen im Besitz einer gültigen ÖRV-Lizenz sein !</t>
  </si>
  <si>
    <t>Kaiserseder Johann</t>
  </si>
  <si>
    <t>Schönberger Fabian</t>
  </si>
  <si>
    <t>Hönigl Gregor</t>
  </si>
  <si>
    <t>Reiter Jakob</t>
  </si>
  <si>
    <t>Lietz Felix</t>
  </si>
  <si>
    <t>Huber Fabian</t>
  </si>
  <si>
    <t>16.4.2011
Technikbewerb
Walding</t>
  </si>
  <si>
    <t>28.5.2011
MTB City Kriterium
Steyr</t>
  </si>
  <si>
    <t>11. + 12.6.2011                                             
Cross Country + Marathon
Kleinzell</t>
  </si>
  <si>
    <t>18. + 19.6.2011
Cross Country
Windhaag</t>
  </si>
  <si>
    <t>15.8.2011
Marathon
Reichraming</t>
  </si>
  <si>
    <t xml:space="preserve">28.8.2011
Cross Country  
Ottenschlag </t>
  </si>
  <si>
    <t>3. + 4.9.2011
Marathon + Cross Country
St. Georgen / W</t>
  </si>
  <si>
    <t xml:space="preserve">10.9.2011
Cross Country
Niederneukirchen </t>
  </si>
  <si>
    <r>
      <t>Achtung:</t>
    </r>
    <r>
      <rPr>
        <sz val="10"/>
        <color indexed="10"/>
        <rFont val="Arial"/>
        <family val="2"/>
      </rPr>
      <t xml:space="preserve">   </t>
    </r>
    <r>
      <rPr>
        <sz val="10"/>
        <rFont val="Arial"/>
        <family val="2"/>
      </rPr>
      <t>1 Streichresultat *) f. Kat. U 9 - Jun.</t>
    </r>
    <r>
      <rPr>
        <sz val="10"/>
        <color indexed="10"/>
        <rFont val="Arial"/>
        <family val="2"/>
      </rPr>
      <t xml:space="preserve">
</t>
    </r>
    <r>
      <rPr>
        <sz val="10"/>
        <rFont val="Arial"/>
        <family val="2"/>
      </rPr>
      <t>Das Rennen mit den niedrigsten Punkten bzw. nicht gefahrenes Rennen wird am Saisonende aus der Wertung gestrichen, Punkte-Bonifikation lt. Liste für internat. Einsätze (ausschließl. ÖRV)</t>
    </r>
  </si>
  <si>
    <t>Wimmer Christina</t>
  </si>
  <si>
    <t>NF Großraming Bike Team Kaiser</t>
  </si>
  <si>
    <t>Leitner Magdalena</t>
  </si>
  <si>
    <t xml:space="preserve">Seirlehner Lukas </t>
  </si>
  <si>
    <t>Hirtenlehner Felix</t>
  </si>
  <si>
    <t xml:space="preserve">Wimmer Siegrid </t>
  </si>
  <si>
    <t>Pilz Jakob</t>
  </si>
  <si>
    <t>Wimmer Bernhard</t>
  </si>
  <si>
    <t xml:space="preserve">Leitner Julian </t>
  </si>
  <si>
    <t>Tatzreiter Rafael</t>
  </si>
  <si>
    <t>Dobretsberger Laurenz</t>
  </si>
  <si>
    <t>Wimmer Carmen</t>
  </si>
  <si>
    <t>Bikesport RC Micheldorf</t>
  </si>
  <si>
    <t>Wohlmuth Markus</t>
  </si>
  <si>
    <t>Kneidinger David</t>
  </si>
  <si>
    <t>Kitzberger Dominik</t>
  </si>
  <si>
    <t>Jechsmayr Barbara</t>
  </si>
  <si>
    <t>Huber Maximilian</t>
  </si>
  <si>
    <t>* keine Lizenz</t>
  </si>
  <si>
    <t>Muskelkater Genesis Team</t>
  </si>
  <si>
    <t>Junioren/Innen</t>
  </si>
  <si>
    <t xml:space="preserve">Kaufmann Andreas </t>
  </si>
  <si>
    <t>Steindler Julian</t>
  </si>
  <si>
    <t xml:space="preserve">ÖAMTC Hrinkow Bikes Steyr </t>
  </si>
  <si>
    <t>Leitner Simon</t>
  </si>
  <si>
    <t>Fischer Paul</t>
  </si>
  <si>
    <t>*)</t>
  </si>
  <si>
    <t>Lamplmayr Mario *</t>
  </si>
  <si>
    <t>Mitterhuemer Ingo *</t>
  </si>
  <si>
    <t>Kwolek Wojtek *</t>
  </si>
  <si>
    <t>Gillesberger Jakob</t>
  </si>
  <si>
    <t>Leitner Daniel</t>
  </si>
  <si>
    <t>Pürstinger Loris</t>
  </si>
  <si>
    <t>Schlejmar Nathalie</t>
  </si>
  <si>
    <t>Aigner Kathrin</t>
  </si>
  <si>
    <t>GRV Windischgarsten</t>
  </si>
  <si>
    <t>Herber Viktoria</t>
  </si>
  <si>
    <t>Peraus Sophie</t>
  </si>
  <si>
    <t>Musil Judith</t>
  </si>
  <si>
    <t>Aigner Stefan</t>
  </si>
  <si>
    <t>Hirtenlehner Max</t>
  </si>
  <si>
    <t>Flankl Oskar</t>
  </si>
  <si>
    <t>Unterthurner Johann</t>
  </si>
  <si>
    <t>Zeller Viktoria</t>
  </si>
  <si>
    <t>Fröschl Veronika</t>
  </si>
  <si>
    <t>Kaufmann Lukas</t>
  </si>
  <si>
    <t>Herber Lisa-Marie</t>
  </si>
  <si>
    <t>Reisinger Eva</t>
  </si>
  <si>
    <t>SK Kleinzell</t>
  </si>
  <si>
    <t>Schneeberger Marlene</t>
  </si>
  <si>
    <t>Pühringer Kilian</t>
  </si>
  <si>
    <t>Plöderl Clemens</t>
  </si>
  <si>
    <t>Breitenfellner Markus</t>
  </si>
  <si>
    <t>Hauser Lukas</t>
  </si>
  <si>
    <t>Kastner Nikolai David</t>
  </si>
  <si>
    <t>Wimmer Florian</t>
  </si>
  <si>
    <t>Scherrer Tobias</t>
  </si>
  <si>
    <t>Hessenberger Tobias</t>
  </si>
  <si>
    <t>Aigner Michael</t>
  </si>
  <si>
    <t>Eisenbeiss Florian</t>
  </si>
  <si>
    <t>Lachner Simone</t>
  </si>
  <si>
    <t xml:space="preserve">Köhler Jakob </t>
  </si>
  <si>
    <t>Leber Manfred *</t>
  </si>
  <si>
    <t>Pilz Johannes</t>
  </si>
  <si>
    <t>Hochstöger Matthias</t>
  </si>
  <si>
    <t>Huber Matthias</t>
  </si>
  <si>
    <t>Schorschi St. Georgen/W.</t>
  </si>
  <si>
    <t>Kastenhofer Philipp</t>
  </si>
  <si>
    <t>Geirhofer Daniel</t>
  </si>
  <si>
    <t>22.</t>
  </si>
  <si>
    <t>24.</t>
  </si>
  <si>
    <t>Radlgruber Markus *</t>
  </si>
  <si>
    <t xml:space="preserve">Nutz Daniel </t>
  </si>
  <si>
    <t>Keck Anton</t>
  </si>
  <si>
    <t>Lengauer Melanie</t>
  </si>
  <si>
    <t>3*</t>
  </si>
  <si>
    <t>2*</t>
  </si>
  <si>
    <t>Neumüller Eric</t>
  </si>
  <si>
    <t>ARBÖ RC Freistadt</t>
  </si>
  <si>
    <t>23.</t>
  </si>
  <si>
    <t>Hoiselbauer Alexander</t>
  </si>
  <si>
    <t>Bauer Stefan</t>
  </si>
  <si>
    <t>Rafetseder Tobias</t>
  </si>
  <si>
    <t>Gruber Marco</t>
  </si>
  <si>
    <t>Doppl Philipp</t>
  </si>
  <si>
    <t>Seiberl Patrik</t>
  </si>
  <si>
    <t>ARBÖ Rad u. Sport Kiesl</t>
  </si>
  <si>
    <t>Hoiselbauer Markus</t>
  </si>
  <si>
    <t>Eigner Hannes *</t>
  </si>
  <si>
    <t xml:space="preserve">Sulzer Evelyn </t>
  </si>
  <si>
    <t>Hochstöger Patrick *</t>
  </si>
  <si>
    <t>Schartmüller Alexander *</t>
  </si>
  <si>
    <t>25.</t>
  </si>
  <si>
    <t>26.</t>
  </si>
  <si>
    <t>Zitterl Alexander</t>
  </si>
  <si>
    <t>Wagner Hugo Maximilian</t>
  </si>
  <si>
    <t>Freudenthaler Michael *</t>
  </si>
  <si>
    <t>5*)</t>
  </si>
  <si>
    <t>3*)</t>
  </si>
  <si>
    <t>4*)</t>
  </si>
  <si>
    <t>2*)</t>
  </si>
  <si>
    <t>9*)</t>
  </si>
  <si>
    <t>8*)</t>
  </si>
  <si>
    <t>13*)</t>
  </si>
  <si>
    <t>15*)</t>
  </si>
  <si>
    <t>16*)</t>
  </si>
  <si>
    <t>25*)</t>
  </si>
  <si>
    <t>11*)</t>
  </si>
  <si>
    <t>18*)</t>
  </si>
  <si>
    <t>17*)</t>
  </si>
  <si>
    <t>19*)</t>
  </si>
  <si>
    <t>20*)</t>
  </si>
  <si>
    <t>10*)</t>
  </si>
  <si>
    <t>21.</t>
  </si>
  <si>
    <t>27.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</si>
</sst>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&quot;km&quot;"/>
    <numFmt numFmtId="177" formatCode="0\ &quot;km&quot;"/>
    <numFmt numFmtId="178" formatCode="0.0\ &quot;km&quot;"/>
    <numFmt numFmtId="17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dotted"/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medium"/>
      <top style="dotted"/>
      <bottom style="dotted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7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33" borderId="31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33" borderId="20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1" fillId="0" borderId="1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1" fillId="33" borderId="46" xfId="0" applyFont="1" applyFill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11" xfId="0" applyFont="1" applyBorder="1" applyAlignment="1">
      <alignment/>
    </xf>
    <xf numFmtId="0" fontId="1" fillId="33" borderId="4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3" fillId="0" borderId="52" xfId="0" applyFont="1" applyBorder="1" applyAlignment="1">
      <alignment horizontal="left" wrapText="1"/>
    </xf>
    <xf numFmtId="49" fontId="3" fillId="0" borderId="53" xfId="0" applyNumberFormat="1" applyFont="1" applyBorder="1" applyAlignment="1">
      <alignment horizontal="center"/>
    </xf>
    <xf numFmtId="49" fontId="3" fillId="0" borderId="5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9" fontId="1" fillId="0" borderId="0" xfId="51" applyNumberFormat="1" applyFont="1" applyAlignment="1">
      <alignment horizontal="center"/>
    </xf>
    <xf numFmtId="179" fontId="1" fillId="0" borderId="0" xfId="0" applyNumberFormat="1" applyFont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35" borderId="10" xfId="0" applyFont="1" applyFill="1" applyBorder="1" applyAlignment="1">
      <alignment horizontal="right"/>
    </xf>
    <xf numFmtId="0" fontId="1" fillId="35" borderId="13" xfId="0" applyFont="1" applyFill="1" applyBorder="1" applyAlignment="1">
      <alignment/>
    </xf>
    <xf numFmtId="0" fontId="1" fillId="35" borderId="35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2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1" fontId="1" fillId="35" borderId="12" xfId="0" applyNumberFormat="1" applyFont="1" applyFill="1" applyBorder="1" applyAlignment="1">
      <alignment/>
    </xf>
    <xf numFmtId="0" fontId="1" fillId="0" borderId="33" xfId="0" applyFont="1" applyBorder="1" applyAlignment="1">
      <alignment horizontal="center" shrinkToFit="1"/>
    </xf>
    <xf numFmtId="0" fontId="1" fillId="0" borderId="5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" fontId="1" fillId="0" borderId="13" xfId="0" applyNumberFormat="1" applyFont="1" applyFill="1" applyBorder="1" applyAlignment="1">
      <alignment/>
    </xf>
    <xf numFmtId="0" fontId="1" fillId="0" borderId="32" xfId="0" applyFont="1" applyFill="1" applyBorder="1" applyAlignment="1">
      <alignment horizontal="left"/>
    </xf>
    <xf numFmtId="0" fontId="1" fillId="0" borderId="32" xfId="0" applyFont="1" applyFill="1" applyBorder="1" applyAlignment="1">
      <alignment/>
    </xf>
    <xf numFmtId="0" fontId="2" fillId="0" borderId="6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/>
    </xf>
    <xf numFmtId="1" fontId="1" fillId="0" borderId="14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62" xfId="0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0" xfId="0" applyFill="1" applyAlignment="1">
      <alignment/>
    </xf>
    <xf numFmtId="0" fontId="1" fillId="0" borderId="35" xfId="0" applyFont="1" applyFill="1" applyBorder="1" applyAlignment="1">
      <alignment/>
    </xf>
    <xf numFmtId="0" fontId="1" fillId="0" borderId="64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179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33" borderId="65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8" fillId="0" borderId="31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7" fillId="0" borderId="44" xfId="0" applyFont="1" applyBorder="1" applyAlignment="1">
      <alignment horizontal="left" wrapText="1"/>
    </xf>
    <xf numFmtId="0" fontId="7" fillId="0" borderId="45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7" fillId="0" borderId="69" xfId="0" applyFont="1" applyBorder="1" applyAlignment="1">
      <alignment horizontal="left" wrapText="1"/>
    </xf>
    <xf numFmtId="0" fontId="7" fillId="0" borderId="70" xfId="0" applyFont="1" applyBorder="1" applyAlignment="1">
      <alignment horizontal="left" wrapText="1"/>
    </xf>
    <xf numFmtId="0" fontId="7" fillId="0" borderId="63" xfId="0" applyFont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178" fontId="1" fillId="0" borderId="18" xfId="0" applyNumberFormat="1" applyFont="1" applyFill="1" applyBorder="1" applyAlignment="1">
      <alignment horizontal="center"/>
    </xf>
    <xf numFmtId="178" fontId="1" fillId="0" borderId="19" xfId="0" applyNumberFormat="1" applyFont="1" applyFill="1" applyBorder="1" applyAlignment="1">
      <alignment horizontal="center"/>
    </xf>
    <xf numFmtId="178" fontId="1" fillId="34" borderId="71" xfId="0" applyNumberFormat="1" applyFont="1" applyFill="1" applyBorder="1" applyAlignment="1">
      <alignment horizontal="center"/>
    </xf>
    <xf numFmtId="178" fontId="1" fillId="34" borderId="23" xfId="0" applyNumberFormat="1" applyFont="1" applyFill="1" applyBorder="1" applyAlignment="1">
      <alignment horizontal="center"/>
    </xf>
    <xf numFmtId="178" fontId="1" fillId="34" borderId="18" xfId="0" applyNumberFormat="1" applyFont="1" applyFill="1" applyBorder="1" applyAlignment="1">
      <alignment horizontal="center"/>
    </xf>
    <xf numFmtId="178" fontId="1" fillId="34" borderId="19" xfId="0" applyNumberFormat="1" applyFont="1" applyFill="1" applyBorder="1" applyAlignment="1">
      <alignment horizontal="center"/>
    </xf>
    <xf numFmtId="0" fontId="1" fillId="33" borderId="60" xfId="0" applyFont="1" applyFill="1" applyBorder="1" applyAlignment="1">
      <alignment horizontal="center" textRotation="90" wrapText="1"/>
    </xf>
    <xf numFmtId="0" fontId="1" fillId="33" borderId="31" xfId="0" applyFont="1" applyFill="1" applyBorder="1" applyAlignment="1">
      <alignment horizontal="center" textRotation="90" wrapText="1"/>
    </xf>
    <xf numFmtId="178" fontId="1" fillId="34" borderId="71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 textRotation="90" wrapText="1"/>
    </xf>
    <xf numFmtId="0" fontId="1" fillId="33" borderId="16" xfId="0" applyFont="1" applyFill="1" applyBorder="1" applyAlignment="1">
      <alignment horizontal="center" textRotation="90" wrapText="1"/>
    </xf>
    <xf numFmtId="178" fontId="1" fillId="34" borderId="18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textRotation="90"/>
    </xf>
    <xf numFmtId="0" fontId="1" fillId="0" borderId="35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178" fontId="1" fillId="34" borderId="24" xfId="0" applyNumberFormat="1" applyFont="1" applyFill="1" applyBorder="1" applyAlignment="1">
      <alignment horizontal="center"/>
    </xf>
    <xf numFmtId="178" fontId="1" fillId="34" borderId="30" xfId="0" applyNumberFormat="1" applyFont="1" applyFill="1" applyBorder="1" applyAlignment="1">
      <alignment horizontal="center"/>
    </xf>
    <xf numFmtId="178" fontId="1" fillId="0" borderId="24" xfId="0" applyNumberFormat="1" applyFont="1" applyFill="1" applyBorder="1" applyAlignment="1">
      <alignment horizontal="center"/>
    </xf>
    <xf numFmtId="178" fontId="1" fillId="0" borderId="30" xfId="0" applyNumberFormat="1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center" textRotation="90"/>
    </xf>
    <xf numFmtId="0" fontId="0" fillId="33" borderId="61" xfId="0" applyFont="1" applyFill="1" applyBorder="1" applyAlignment="1">
      <alignment horizontal="center" vertical="center" textRotation="90"/>
    </xf>
    <xf numFmtId="0" fontId="0" fillId="0" borderId="61" xfId="0" applyFont="1" applyBorder="1" applyAlignment="1">
      <alignment/>
    </xf>
    <xf numFmtId="178" fontId="1" fillId="34" borderId="48" xfId="0" applyNumberFormat="1" applyFont="1" applyFill="1" applyBorder="1" applyAlignment="1">
      <alignment horizontal="center"/>
    </xf>
    <xf numFmtId="178" fontId="1" fillId="34" borderId="36" xfId="0" applyNumberFormat="1" applyFont="1" applyFill="1" applyBorder="1" applyAlignment="1">
      <alignment horizontal="center"/>
    </xf>
    <xf numFmtId="0" fontId="0" fillId="0" borderId="33" xfId="0" applyFont="1" applyBorder="1" applyAlignment="1">
      <alignment/>
    </xf>
    <xf numFmtId="0" fontId="1" fillId="36" borderId="18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/>
    </xf>
    <xf numFmtId="0" fontId="1" fillId="36" borderId="24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8</xdr:row>
      <xdr:rowOff>76200</xdr:rowOff>
    </xdr:from>
    <xdr:to>
      <xdr:col>1</xdr:col>
      <xdr:colOff>1047750</xdr:colOff>
      <xdr:row>8</xdr:row>
      <xdr:rowOff>76200</xdr:rowOff>
    </xdr:to>
    <xdr:sp>
      <xdr:nvSpPr>
        <xdr:cNvPr id="1" name="Gerade Verbindung mit Pfeil 2"/>
        <xdr:cNvSpPr>
          <a:spLocks/>
        </xdr:cNvSpPr>
      </xdr:nvSpPr>
      <xdr:spPr>
        <a:xfrm>
          <a:off x="1085850" y="1381125"/>
          <a:ext cx="190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</xdr:row>
      <xdr:rowOff>133350</xdr:rowOff>
    </xdr:from>
    <xdr:to>
      <xdr:col>1</xdr:col>
      <xdr:colOff>514350</xdr:colOff>
      <xdr:row>8</xdr:row>
      <xdr:rowOff>304800</xdr:rowOff>
    </xdr:to>
    <xdr:sp>
      <xdr:nvSpPr>
        <xdr:cNvPr id="2" name="Gerade Verbindung mit Pfeil 3"/>
        <xdr:cNvSpPr>
          <a:spLocks/>
        </xdr:cNvSpPr>
      </xdr:nvSpPr>
      <xdr:spPr>
        <a:xfrm rot="5400000">
          <a:off x="742950" y="1438275"/>
          <a:ext cx="0" cy="1714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177"/>
  <sheetViews>
    <sheetView showZeros="0" zoomScalePageLayoutView="0" workbookViewId="0" topLeftCell="A1">
      <pane xSplit="2" ySplit="8" topLeftCell="C1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58" sqref="A158:X176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2" ht="34.5" customHeight="1">
      <c r="A8" s="63"/>
      <c r="B8" s="64" t="s">
        <v>40</v>
      </c>
      <c r="C8" s="65"/>
      <c r="D8" s="168"/>
      <c r="E8" s="66"/>
      <c r="F8" s="67" t="s">
        <v>3</v>
      </c>
      <c r="G8" s="68" t="s">
        <v>4</v>
      </c>
      <c r="H8" s="67" t="s">
        <v>3</v>
      </c>
      <c r="I8" s="68" t="s">
        <v>4</v>
      </c>
      <c r="J8" s="67" t="s">
        <v>3</v>
      </c>
      <c r="K8" s="68" t="s">
        <v>4</v>
      </c>
      <c r="L8" s="67" t="s">
        <v>3</v>
      </c>
      <c r="M8" s="68" t="s">
        <v>4</v>
      </c>
      <c r="N8" s="67" t="s">
        <v>3</v>
      </c>
      <c r="O8" s="68" t="s">
        <v>4</v>
      </c>
      <c r="P8" s="67" t="s">
        <v>3</v>
      </c>
      <c r="Q8" s="68" t="s">
        <v>4</v>
      </c>
      <c r="R8" s="67" t="s">
        <v>3</v>
      </c>
      <c r="S8" s="68" t="s">
        <v>4</v>
      </c>
      <c r="T8" s="67" t="s">
        <v>3</v>
      </c>
      <c r="U8" s="68" t="s">
        <v>4</v>
      </c>
      <c r="V8" s="161"/>
    </row>
    <row r="9" spans="1:22" ht="12.75">
      <c r="A9" s="3" t="s">
        <v>5</v>
      </c>
      <c r="B9" s="105" t="s">
        <v>113</v>
      </c>
      <c r="C9" s="106" t="s">
        <v>114</v>
      </c>
      <c r="D9" s="69">
        <f>COUNTIF(F9:U9,"*)")</f>
        <v>1</v>
      </c>
      <c r="E9" s="84">
        <f>SUM(G9+I9+K9+M9+O9+Q9+S9+U9)</f>
        <v>55</v>
      </c>
      <c r="F9" s="70">
        <v>1</v>
      </c>
      <c r="G9" s="44">
        <v>9</v>
      </c>
      <c r="H9" s="70">
        <v>1</v>
      </c>
      <c r="I9" s="44">
        <v>10</v>
      </c>
      <c r="J9" s="70" t="s">
        <v>139</v>
      </c>
      <c r="K9" s="44"/>
      <c r="L9" s="70">
        <v>2</v>
      </c>
      <c r="M9" s="44">
        <v>9</v>
      </c>
      <c r="N9" s="70" t="s">
        <v>93</v>
      </c>
      <c r="O9" s="44"/>
      <c r="P9" s="70">
        <v>1</v>
      </c>
      <c r="Q9" s="44">
        <v>9</v>
      </c>
      <c r="R9" s="70">
        <v>1</v>
      </c>
      <c r="S9" s="44">
        <v>9</v>
      </c>
      <c r="T9" s="70">
        <v>1</v>
      </c>
      <c r="U9" s="44">
        <v>9</v>
      </c>
      <c r="V9" s="71"/>
    </row>
    <row r="10" spans="1:22" ht="12.75">
      <c r="A10" s="3" t="s">
        <v>6</v>
      </c>
      <c r="B10" s="106" t="s">
        <v>160</v>
      </c>
      <c r="C10" s="107" t="s">
        <v>161</v>
      </c>
      <c r="D10" s="33">
        <f>COUNTIF(F10:U10,"*)")</f>
        <v>1</v>
      </c>
      <c r="E10" s="84">
        <f>SUM(G10+I10+K10+M10+O10+Q10+S10+U10)</f>
        <v>14</v>
      </c>
      <c r="F10" s="11" t="s">
        <v>139</v>
      </c>
      <c r="G10" s="12"/>
      <c r="H10" s="11" t="s">
        <v>93</v>
      </c>
      <c r="I10" s="12"/>
      <c r="J10" s="11">
        <v>2</v>
      </c>
      <c r="K10" s="12">
        <v>14</v>
      </c>
      <c r="L10" s="11" t="s">
        <v>93</v>
      </c>
      <c r="M10" s="12"/>
      <c r="N10" s="11" t="s">
        <v>93</v>
      </c>
      <c r="O10" s="12"/>
      <c r="P10" s="11" t="s">
        <v>93</v>
      </c>
      <c r="Q10" s="12"/>
      <c r="R10" s="11" t="s">
        <v>93</v>
      </c>
      <c r="S10" s="12"/>
      <c r="T10" s="11" t="s">
        <v>93</v>
      </c>
      <c r="U10" s="12"/>
      <c r="V10" s="48"/>
    </row>
    <row r="11" spans="1:22" ht="12.75">
      <c r="A11" s="3" t="s">
        <v>7</v>
      </c>
      <c r="B11" s="106" t="s">
        <v>162</v>
      </c>
      <c r="C11" s="107" t="s">
        <v>161</v>
      </c>
      <c r="D11" s="33">
        <f>COUNTIF(F11:U11,"*)")</f>
        <v>1</v>
      </c>
      <c r="E11" s="84">
        <f>SUM(G11+I11+K11+M11+O11+Q11+S11+U11)</f>
        <v>8</v>
      </c>
      <c r="F11" s="11" t="s">
        <v>139</v>
      </c>
      <c r="G11" s="12"/>
      <c r="H11" s="11" t="s">
        <v>93</v>
      </c>
      <c r="I11" s="12"/>
      <c r="J11" s="10">
        <v>7</v>
      </c>
      <c r="K11" s="12">
        <v>8</v>
      </c>
      <c r="L11" s="11" t="s">
        <v>93</v>
      </c>
      <c r="M11" s="12"/>
      <c r="N11" s="11" t="s">
        <v>93</v>
      </c>
      <c r="O11" s="12"/>
      <c r="P11" s="11" t="s">
        <v>93</v>
      </c>
      <c r="Q11" s="12"/>
      <c r="R11" s="11" t="s">
        <v>93</v>
      </c>
      <c r="S11" s="12"/>
      <c r="T11" s="11" t="s">
        <v>93</v>
      </c>
      <c r="U11" s="12"/>
      <c r="V11" s="48"/>
    </row>
    <row r="12" spans="1:22" ht="12.75">
      <c r="A12" s="3"/>
      <c r="B12" s="106"/>
      <c r="C12" s="106"/>
      <c r="D12" s="33">
        <f>COUNTIF(F12:U12,"*)")</f>
        <v>0</v>
      </c>
      <c r="E12" s="84">
        <f>SUM(G12+I12+K12+M12+O12+Q12+S12+U12)</f>
        <v>0</v>
      </c>
      <c r="F12" s="11"/>
      <c r="G12" s="12"/>
      <c r="H12" s="11"/>
      <c r="I12" s="12"/>
      <c r="J12" s="10"/>
      <c r="K12" s="12"/>
      <c r="L12" s="10"/>
      <c r="M12" s="12"/>
      <c r="N12" s="11"/>
      <c r="O12" s="12"/>
      <c r="P12" s="11"/>
      <c r="Q12" s="12"/>
      <c r="R12" s="11"/>
      <c r="S12" s="12"/>
      <c r="T12" s="11"/>
      <c r="U12" s="12"/>
      <c r="V12" s="48"/>
    </row>
    <row r="13" spans="1:22" ht="12.75">
      <c r="A13" s="91"/>
      <c r="B13" s="92"/>
      <c r="C13" s="92"/>
      <c r="D13" s="93">
        <f>COUNTIF(F13:U13,"*)")</f>
        <v>0</v>
      </c>
      <c r="E13" s="94">
        <f>SUM(G13+I13+K13+M13+O13+Q13+S13+U13)</f>
        <v>0</v>
      </c>
      <c r="F13" s="95"/>
      <c r="G13" s="96"/>
      <c r="H13" s="95"/>
      <c r="I13" s="96"/>
      <c r="J13" s="97"/>
      <c r="K13" s="96"/>
      <c r="L13" s="97"/>
      <c r="M13" s="96"/>
      <c r="N13" s="95"/>
      <c r="O13" s="96"/>
      <c r="P13" s="95"/>
      <c r="Q13" s="96"/>
      <c r="R13" s="95"/>
      <c r="S13" s="96"/>
      <c r="T13" s="95"/>
      <c r="U13" s="96"/>
      <c r="V13" s="98"/>
    </row>
    <row r="14" spans="1:22" ht="12.75">
      <c r="A14" s="3" t="s">
        <v>5</v>
      </c>
      <c r="B14" s="107" t="s">
        <v>87</v>
      </c>
      <c r="C14" s="107" t="s">
        <v>34</v>
      </c>
      <c r="D14" s="33">
        <f>COUNTIF(F14:U14,"*)")</f>
        <v>1</v>
      </c>
      <c r="E14" s="84">
        <f>SUM(G14+I14+K14+M14+O14+Q14+S14+U14)</f>
        <v>66</v>
      </c>
      <c r="F14" s="19">
        <v>1</v>
      </c>
      <c r="G14" s="25">
        <v>9</v>
      </c>
      <c r="H14" s="19">
        <v>1</v>
      </c>
      <c r="I14" s="25">
        <v>12</v>
      </c>
      <c r="J14" s="10">
        <v>6</v>
      </c>
      <c r="K14" s="25">
        <v>13</v>
      </c>
      <c r="L14" s="10">
        <v>1</v>
      </c>
      <c r="M14" s="25">
        <v>12</v>
      </c>
      <c r="N14" s="19" t="s">
        <v>93</v>
      </c>
      <c r="O14" s="25"/>
      <c r="P14" s="19">
        <v>1</v>
      </c>
      <c r="Q14" s="25">
        <v>11</v>
      </c>
      <c r="R14" s="19" t="s">
        <v>210</v>
      </c>
      <c r="S14" s="25"/>
      <c r="T14" s="19">
        <v>2</v>
      </c>
      <c r="U14" s="25">
        <v>9</v>
      </c>
      <c r="V14" s="80">
        <v>7</v>
      </c>
    </row>
    <row r="15" spans="1:22" ht="12.75">
      <c r="A15" s="3" t="s">
        <v>6</v>
      </c>
      <c r="B15" s="107" t="s">
        <v>143</v>
      </c>
      <c r="C15" s="107" t="s">
        <v>34</v>
      </c>
      <c r="D15" s="33">
        <f>COUNTIF(F15:U15,"*)")</f>
        <v>1</v>
      </c>
      <c r="E15" s="84">
        <f>SUM(G15+I15+K15+M15+O15+Q15+S15+U15)</f>
        <v>32</v>
      </c>
      <c r="F15" s="19" t="s">
        <v>139</v>
      </c>
      <c r="G15" s="25"/>
      <c r="H15" s="19">
        <v>2</v>
      </c>
      <c r="I15" s="25">
        <v>10</v>
      </c>
      <c r="J15" s="10">
        <v>14</v>
      </c>
      <c r="K15" s="25">
        <v>5</v>
      </c>
      <c r="L15" s="10">
        <v>2</v>
      </c>
      <c r="M15" s="25">
        <v>10</v>
      </c>
      <c r="N15" s="19" t="s">
        <v>93</v>
      </c>
      <c r="O15" s="25"/>
      <c r="P15" s="19" t="s">
        <v>93</v>
      </c>
      <c r="Q15" s="25"/>
      <c r="R15" s="19" t="s">
        <v>93</v>
      </c>
      <c r="S15" s="25"/>
      <c r="T15" s="19">
        <v>3</v>
      </c>
      <c r="U15" s="25">
        <v>7</v>
      </c>
      <c r="V15" s="80"/>
    </row>
    <row r="16" spans="1:22" ht="12.75">
      <c r="A16" s="3" t="s">
        <v>7</v>
      </c>
      <c r="B16" s="107" t="s">
        <v>176</v>
      </c>
      <c r="C16" s="107" t="s">
        <v>114</v>
      </c>
      <c r="D16" s="33">
        <f>COUNTIF(F16:U16,"*)")</f>
        <v>1</v>
      </c>
      <c r="E16" s="84">
        <f>SUM(G16+I16+K16+M16+O16+Q16+S16+U16)</f>
        <v>21</v>
      </c>
      <c r="F16" s="19" t="s">
        <v>139</v>
      </c>
      <c r="G16" s="25"/>
      <c r="H16" s="19" t="s">
        <v>93</v>
      </c>
      <c r="I16" s="25"/>
      <c r="J16" s="10" t="s">
        <v>93</v>
      </c>
      <c r="K16" s="25"/>
      <c r="L16" s="10">
        <v>4</v>
      </c>
      <c r="M16" s="25">
        <v>6</v>
      </c>
      <c r="N16" s="19" t="s">
        <v>93</v>
      </c>
      <c r="O16" s="25"/>
      <c r="P16" s="19">
        <v>2</v>
      </c>
      <c r="Q16" s="25">
        <v>9</v>
      </c>
      <c r="R16" s="19">
        <v>6</v>
      </c>
      <c r="S16" s="25">
        <v>6</v>
      </c>
      <c r="T16" s="19" t="s">
        <v>93</v>
      </c>
      <c r="U16" s="25"/>
      <c r="V16" s="80"/>
    </row>
    <row r="17" spans="1:22" ht="12.75">
      <c r="A17" s="3" t="s">
        <v>8</v>
      </c>
      <c r="B17" s="107" t="s">
        <v>163</v>
      </c>
      <c r="C17" s="107" t="s">
        <v>161</v>
      </c>
      <c r="D17" s="33">
        <f>COUNTIF(F17:U17,"*)")</f>
        <v>1</v>
      </c>
      <c r="E17" s="84">
        <f>SUM(G17+I17+K17+M17+O17+Q17+S17+U17)</f>
        <v>11</v>
      </c>
      <c r="F17" s="19" t="s">
        <v>139</v>
      </c>
      <c r="G17" s="25"/>
      <c r="H17" s="19" t="s">
        <v>93</v>
      </c>
      <c r="I17" s="25"/>
      <c r="J17" s="10">
        <v>8</v>
      </c>
      <c r="K17" s="25">
        <v>11</v>
      </c>
      <c r="L17" s="10" t="s">
        <v>93</v>
      </c>
      <c r="M17" s="25"/>
      <c r="N17" s="19" t="s">
        <v>93</v>
      </c>
      <c r="O17" s="25"/>
      <c r="P17" s="19" t="s">
        <v>93</v>
      </c>
      <c r="Q17" s="25"/>
      <c r="R17" s="19" t="s">
        <v>93</v>
      </c>
      <c r="S17" s="25"/>
      <c r="T17" s="19" t="s">
        <v>93</v>
      </c>
      <c r="U17" s="25"/>
      <c r="V17" s="80"/>
    </row>
    <row r="18" spans="1:22" ht="12.75">
      <c r="A18" s="3" t="s">
        <v>9</v>
      </c>
      <c r="B18" s="107" t="s">
        <v>144</v>
      </c>
      <c r="C18" s="107" t="s">
        <v>136</v>
      </c>
      <c r="D18" s="33">
        <f>COUNTIF(F18:U18,"*)")</f>
        <v>1</v>
      </c>
      <c r="E18" s="84">
        <f>SUM(G18+I18+K18+M18+O18+Q18+S18+U18)</f>
        <v>8</v>
      </c>
      <c r="F18" s="19" t="s">
        <v>139</v>
      </c>
      <c r="G18" s="25"/>
      <c r="H18" s="19">
        <v>3</v>
      </c>
      <c r="I18" s="25">
        <v>8</v>
      </c>
      <c r="J18" s="10" t="s">
        <v>93</v>
      </c>
      <c r="K18" s="25"/>
      <c r="L18" s="10" t="s">
        <v>93</v>
      </c>
      <c r="M18" s="25"/>
      <c r="N18" s="19" t="s">
        <v>93</v>
      </c>
      <c r="O18" s="25"/>
      <c r="P18" s="19" t="s">
        <v>93</v>
      </c>
      <c r="Q18" s="25"/>
      <c r="R18" s="19" t="s">
        <v>93</v>
      </c>
      <c r="S18" s="25"/>
      <c r="T18" s="19" t="s">
        <v>93</v>
      </c>
      <c r="U18" s="25"/>
      <c r="V18" s="80"/>
    </row>
    <row r="19" spans="1:22" ht="12.75">
      <c r="A19" s="3" t="s">
        <v>10</v>
      </c>
      <c r="B19" s="107" t="s">
        <v>186</v>
      </c>
      <c r="C19" s="107" t="s">
        <v>89</v>
      </c>
      <c r="D19" s="33">
        <f>COUNTIF(F19:U19,"*)")</f>
        <v>1</v>
      </c>
      <c r="E19" s="84">
        <f>SUM(G19+I19+K19+M19+O19+Q19+S19+U19)</f>
        <v>7</v>
      </c>
      <c r="F19" s="19" t="s">
        <v>139</v>
      </c>
      <c r="G19" s="25"/>
      <c r="H19" s="19" t="s">
        <v>93</v>
      </c>
      <c r="I19" s="25"/>
      <c r="J19" s="10" t="s">
        <v>93</v>
      </c>
      <c r="K19" s="25"/>
      <c r="L19" s="10" t="s">
        <v>93</v>
      </c>
      <c r="M19" s="25"/>
      <c r="N19" s="19" t="s">
        <v>93</v>
      </c>
      <c r="O19" s="25"/>
      <c r="P19" s="19">
        <v>3</v>
      </c>
      <c r="Q19" s="25">
        <v>7</v>
      </c>
      <c r="R19" s="19" t="s">
        <v>93</v>
      </c>
      <c r="S19" s="25"/>
      <c r="T19" s="19" t="s">
        <v>93</v>
      </c>
      <c r="U19" s="25"/>
      <c r="V19" s="80"/>
    </row>
    <row r="20" spans="1:22" ht="12.75">
      <c r="A20" s="3" t="s">
        <v>11</v>
      </c>
      <c r="B20" s="107" t="s">
        <v>145</v>
      </c>
      <c r="C20" s="106" t="s">
        <v>136</v>
      </c>
      <c r="D20" s="33">
        <f>COUNTIF(F20:U20,"*)")</f>
        <v>1</v>
      </c>
      <c r="E20" s="84">
        <f>SUM(G20+I20+K20+M20+O20+Q20+S20+U20)</f>
        <v>6</v>
      </c>
      <c r="F20" s="19" t="s">
        <v>139</v>
      </c>
      <c r="G20" s="25"/>
      <c r="H20" s="19">
        <v>4</v>
      </c>
      <c r="I20" s="25">
        <v>6</v>
      </c>
      <c r="J20" s="10" t="s">
        <v>93</v>
      </c>
      <c r="K20" s="25"/>
      <c r="L20" s="10" t="s">
        <v>93</v>
      </c>
      <c r="M20" s="25"/>
      <c r="N20" s="19" t="s">
        <v>93</v>
      </c>
      <c r="O20" s="25"/>
      <c r="P20" s="19" t="s">
        <v>93</v>
      </c>
      <c r="Q20" s="25"/>
      <c r="R20" s="19" t="s">
        <v>93</v>
      </c>
      <c r="S20" s="25"/>
      <c r="T20" s="19" t="s">
        <v>93</v>
      </c>
      <c r="U20" s="25"/>
      <c r="V20" s="80"/>
    </row>
    <row r="21" spans="1:22" ht="12.75">
      <c r="A21" s="3" t="s">
        <v>12</v>
      </c>
      <c r="B21" s="107" t="s">
        <v>164</v>
      </c>
      <c r="C21" s="107" t="s">
        <v>161</v>
      </c>
      <c r="D21" s="33">
        <f>COUNTIF(F21:U21,"*)")</f>
        <v>1</v>
      </c>
      <c r="E21" s="84">
        <f>SUM(G21+I21+K21+M21+O21+Q21+S21+U21)</f>
        <v>1</v>
      </c>
      <c r="F21" s="19" t="s">
        <v>139</v>
      </c>
      <c r="G21" s="25"/>
      <c r="H21" s="19" t="s">
        <v>93</v>
      </c>
      <c r="I21" s="25"/>
      <c r="J21" s="10">
        <v>19</v>
      </c>
      <c r="K21" s="25">
        <v>1</v>
      </c>
      <c r="L21" s="10" t="s">
        <v>93</v>
      </c>
      <c r="M21" s="25"/>
      <c r="N21" s="19" t="s">
        <v>93</v>
      </c>
      <c r="O21" s="25"/>
      <c r="P21" s="19" t="s">
        <v>93</v>
      </c>
      <c r="Q21" s="25"/>
      <c r="R21" s="19" t="s">
        <v>93</v>
      </c>
      <c r="S21" s="25"/>
      <c r="T21" s="19" t="s">
        <v>93</v>
      </c>
      <c r="U21" s="25"/>
      <c r="V21" s="80"/>
    </row>
    <row r="22" spans="1:22" ht="12.75">
      <c r="A22" s="3"/>
      <c r="B22" s="109"/>
      <c r="C22" s="110"/>
      <c r="D22" s="47">
        <f>COUNTIF(F22:U22,"*)")</f>
        <v>0</v>
      </c>
      <c r="E22" s="89">
        <f>SUM(G22+I22+K22+M22+O22+Q22+S22+U22)</f>
        <v>0</v>
      </c>
      <c r="F22" s="13"/>
      <c r="G22" s="14"/>
      <c r="H22" s="13"/>
      <c r="I22" s="14"/>
      <c r="J22" s="13"/>
      <c r="K22" s="14"/>
      <c r="L22" s="13"/>
      <c r="M22" s="14"/>
      <c r="N22" s="13"/>
      <c r="O22" s="14"/>
      <c r="P22" s="13"/>
      <c r="Q22" s="14"/>
      <c r="R22" s="13"/>
      <c r="S22" s="14"/>
      <c r="T22" s="13"/>
      <c r="U22" s="14"/>
      <c r="V22" s="49">
        <f>X22+Y22</f>
        <v>0</v>
      </c>
    </row>
    <row r="23" spans="1:22" ht="29.25">
      <c r="A23" s="3"/>
      <c r="B23" s="125" t="s">
        <v>41</v>
      </c>
      <c r="C23" s="125"/>
      <c r="D23" s="34">
        <f>COUNTIF(F23:U23,"*)")</f>
        <v>0</v>
      </c>
      <c r="E23" s="18"/>
      <c r="F23" s="8" t="s">
        <v>3</v>
      </c>
      <c r="G23" s="9" t="s">
        <v>4</v>
      </c>
      <c r="H23" s="8" t="s">
        <v>3</v>
      </c>
      <c r="I23" s="9" t="s">
        <v>4</v>
      </c>
      <c r="J23" s="8" t="s">
        <v>3</v>
      </c>
      <c r="K23" s="9" t="s">
        <v>4</v>
      </c>
      <c r="L23" s="8" t="s">
        <v>3</v>
      </c>
      <c r="M23" s="9" t="s">
        <v>4</v>
      </c>
      <c r="N23" s="8" t="s">
        <v>3</v>
      </c>
      <c r="O23" s="9" t="s">
        <v>4</v>
      </c>
      <c r="P23" s="8" t="s">
        <v>3</v>
      </c>
      <c r="Q23" s="9" t="s">
        <v>4</v>
      </c>
      <c r="R23" s="8" t="s">
        <v>3</v>
      </c>
      <c r="S23" s="9" t="s">
        <v>4</v>
      </c>
      <c r="T23" s="8" t="s">
        <v>3</v>
      </c>
      <c r="U23" s="9" t="s">
        <v>4</v>
      </c>
      <c r="V23" s="55">
        <f>X23+Y23</f>
        <v>0</v>
      </c>
    </row>
    <row r="24" spans="1:22" ht="12.75">
      <c r="A24" s="3" t="s">
        <v>5</v>
      </c>
      <c r="B24" s="123" t="s">
        <v>56</v>
      </c>
      <c r="C24" s="123" t="s">
        <v>33</v>
      </c>
      <c r="D24" s="33">
        <f>COUNTIF(F24:U24,"*)")</f>
        <v>1</v>
      </c>
      <c r="E24" s="83">
        <f>SUM(G24+I24+K24+M24+O24+Q24+S24+U24)</f>
        <v>89</v>
      </c>
      <c r="F24" s="10">
        <v>2</v>
      </c>
      <c r="G24" s="124">
        <v>14</v>
      </c>
      <c r="H24" s="10" t="s">
        <v>211</v>
      </c>
      <c r="I24" s="124"/>
      <c r="J24" s="10">
        <v>3</v>
      </c>
      <c r="K24" s="124">
        <v>16</v>
      </c>
      <c r="L24" s="10">
        <v>1</v>
      </c>
      <c r="M24" s="124">
        <v>14</v>
      </c>
      <c r="N24" s="10" t="s">
        <v>93</v>
      </c>
      <c r="O24" s="124"/>
      <c r="P24" s="10">
        <v>1</v>
      </c>
      <c r="Q24" s="124">
        <v>15</v>
      </c>
      <c r="R24" s="10">
        <v>1</v>
      </c>
      <c r="S24" s="124">
        <v>14</v>
      </c>
      <c r="T24" s="10">
        <v>1</v>
      </c>
      <c r="U24" s="124">
        <v>16</v>
      </c>
      <c r="V24" s="50">
        <v>12</v>
      </c>
    </row>
    <row r="25" spans="1:22" ht="12.75">
      <c r="A25" s="3" t="s">
        <v>6</v>
      </c>
      <c r="B25" s="106" t="s">
        <v>58</v>
      </c>
      <c r="C25" s="106" t="s">
        <v>33</v>
      </c>
      <c r="D25" s="33">
        <f>COUNTIF(F25:U25,"*)")</f>
        <v>1</v>
      </c>
      <c r="E25" s="84">
        <f>SUM(G25+I25+K25+M25+O25+Q25+S25+U25)</f>
        <v>82</v>
      </c>
      <c r="F25" s="11">
        <v>1</v>
      </c>
      <c r="G25" s="12">
        <v>16</v>
      </c>
      <c r="H25" s="11">
        <v>1</v>
      </c>
      <c r="I25" s="12">
        <v>16</v>
      </c>
      <c r="J25" s="11">
        <v>5</v>
      </c>
      <c r="K25" s="12">
        <v>14</v>
      </c>
      <c r="L25" s="11">
        <v>3</v>
      </c>
      <c r="M25" s="12">
        <v>10</v>
      </c>
      <c r="N25" s="10" t="s">
        <v>93</v>
      </c>
      <c r="O25" s="12"/>
      <c r="P25" s="11" t="s">
        <v>139</v>
      </c>
      <c r="Q25" s="12"/>
      <c r="R25" s="10">
        <v>2</v>
      </c>
      <c r="S25" s="12">
        <v>12</v>
      </c>
      <c r="T25" s="11">
        <v>2</v>
      </c>
      <c r="U25" s="12">
        <v>14</v>
      </c>
      <c r="V25" s="48"/>
    </row>
    <row r="26" spans="1:22" ht="12.75">
      <c r="A26" s="3" t="s">
        <v>7</v>
      </c>
      <c r="B26" s="106" t="s">
        <v>53</v>
      </c>
      <c r="C26" s="106" t="s">
        <v>33</v>
      </c>
      <c r="D26" s="33">
        <f>COUNTIF(F26:U26,"*)")</f>
        <v>1</v>
      </c>
      <c r="E26" s="84">
        <f>SUM(G26+I26+K26+M26+O26+Q26+S26+U26)</f>
        <v>77</v>
      </c>
      <c r="F26" s="11">
        <v>3</v>
      </c>
      <c r="G26" s="12">
        <v>12</v>
      </c>
      <c r="H26" s="11">
        <v>2</v>
      </c>
      <c r="I26" s="12">
        <v>14</v>
      </c>
      <c r="J26" s="11">
        <v>2</v>
      </c>
      <c r="K26" s="12">
        <v>18</v>
      </c>
      <c r="L26" s="11" t="s">
        <v>212</v>
      </c>
      <c r="M26" s="12"/>
      <c r="N26" s="10" t="s">
        <v>93</v>
      </c>
      <c r="O26" s="12"/>
      <c r="P26" s="11">
        <v>2</v>
      </c>
      <c r="Q26" s="12">
        <v>13</v>
      </c>
      <c r="R26" s="10">
        <v>3</v>
      </c>
      <c r="S26" s="12">
        <v>10</v>
      </c>
      <c r="T26" s="11">
        <v>5</v>
      </c>
      <c r="U26" s="12">
        <v>10</v>
      </c>
      <c r="V26" s="48">
        <v>8</v>
      </c>
    </row>
    <row r="27" spans="1:22" ht="12.75">
      <c r="A27" s="3" t="s">
        <v>8</v>
      </c>
      <c r="B27" s="106" t="s">
        <v>115</v>
      </c>
      <c r="C27" s="106" t="s">
        <v>114</v>
      </c>
      <c r="D27" s="33">
        <f>COUNTIF(F27:U27,"*)")</f>
        <v>1</v>
      </c>
      <c r="E27" s="84">
        <f>SUM(G27+I27+K27+M27+O27+Q27+S27+U27)</f>
        <v>62</v>
      </c>
      <c r="F27" s="11">
        <v>7</v>
      </c>
      <c r="G27" s="12">
        <v>8</v>
      </c>
      <c r="H27" s="11">
        <v>4</v>
      </c>
      <c r="I27" s="12">
        <v>11</v>
      </c>
      <c r="J27" s="11">
        <v>6</v>
      </c>
      <c r="K27" s="12">
        <v>13</v>
      </c>
      <c r="L27" s="11" t="s">
        <v>210</v>
      </c>
      <c r="M27" s="12"/>
      <c r="N27" s="11" t="s">
        <v>93</v>
      </c>
      <c r="O27" s="12"/>
      <c r="P27" s="11">
        <v>3</v>
      </c>
      <c r="Q27" s="12">
        <v>11</v>
      </c>
      <c r="R27" s="10">
        <v>4</v>
      </c>
      <c r="S27" s="12">
        <v>8</v>
      </c>
      <c r="T27" s="11">
        <v>4</v>
      </c>
      <c r="U27" s="12">
        <v>11</v>
      </c>
      <c r="V27" s="48">
        <v>7</v>
      </c>
    </row>
    <row r="28" spans="1:22" ht="12.75">
      <c r="A28" s="3" t="s">
        <v>9</v>
      </c>
      <c r="B28" s="106" t="s">
        <v>159</v>
      </c>
      <c r="C28" s="107" t="s">
        <v>34</v>
      </c>
      <c r="D28" s="33">
        <f>COUNTIF(F28:U28,"*)")</f>
        <v>1</v>
      </c>
      <c r="E28" s="84">
        <f>SUM(G28+I28+K28+M28+O28+Q28+S28+U28)</f>
        <v>47</v>
      </c>
      <c r="F28" s="11" t="s">
        <v>139</v>
      </c>
      <c r="G28" s="12"/>
      <c r="H28" s="10">
        <v>5</v>
      </c>
      <c r="I28" s="12">
        <v>10</v>
      </c>
      <c r="J28" s="11">
        <v>11</v>
      </c>
      <c r="K28" s="12">
        <v>8</v>
      </c>
      <c r="L28" s="11">
        <v>6</v>
      </c>
      <c r="M28" s="12">
        <v>6</v>
      </c>
      <c r="N28" s="11" t="s">
        <v>93</v>
      </c>
      <c r="O28" s="12"/>
      <c r="P28" s="11">
        <v>5</v>
      </c>
      <c r="Q28" s="12">
        <v>8</v>
      </c>
      <c r="R28" s="10">
        <v>5</v>
      </c>
      <c r="S28" s="12">
        <v>7</v>
      </c>
      <c r="T28" s="11">
        <v>7</v>
      </c>
      <c r="U28" s="12">
        <v>8</v>
      </c>
      <c r="V28" s="48"/>
    </row>
    <row r="29" spans="1:22" ht="12.75">
      <c r="A29" s="3" t="s">
        <v>10</v>
      </c>
      <c r="B29" s="106" t="s">
        <v>91</v>
      </c>
      <c r="C29" s="106" t="s">
        <v>34</v>
      </c>
      <c r="D29" s="33">
        <f>COUNTIF(F29:U29,"*)")</f>
        <v>1</v>
      </c>
      <c r="E29" s="84">
        <f>SUM(G29+I29+K29+M29+O29+Q29+S29+U29)</f>
        <v>38</v>
      </c>
      <c r="F29" s="11">
        <v>5</v>
      </c>
      <c r="G29" s="12">
        <v>10</v>
      </c>
      <c r="H29" s="10" t="s">
        <v>139</v>
      </c>
      <c r="I29" s="12"/>
      <c r="J29" s="10">
        <v>9</v>
      </c>
      <c r="K29" s="12">
        <v>10</v>
      </c>
      <c r="L29" s="11" t="s">
        <v>93</v>
      </c>
      <c r="M29" s="12"/>
      <c r="N29" s="10" t="s">
        <v>93</v>
      </c>
      <c r="O29" s="12"/>
      <c r="P29" s="11">
        <v>4</v>
      </c>
      <c r="Q29" s="12">
        <v>9</v>
      </c>
      <c r="R29" s="10" t="s">
        <v>93</v>
      </c>
      <c r="S29" s="12"/>
      <c r="T29" s="11">
        <v>6</v>
      </c>
      <c r="U29" s="12">
        <v>9</v>
      </c>
      <c r="V29" s="48"/>
    </row>
    <row r="30" spans="1:22" ht="12.75">
      <c r="A30" s="3" t="s">
        <v>11</v>
      </c>
      <c r="B30" s="106" t="s">
        <v>88</v>
      </c>
      <c r="C30" s="106" t="s">
        <v>34</v>
      </c>
      <c r="D30" s="33">
        <f>COUNTIF(F30:U30,"*)")</f>
        <v>1</v>
      </c>
      <c r="E30" s="84">
        <f>SUM(G30+I30+K30+M30+O30+Q30+S30+U30)</f>
        <v>31</v>
      </c>
      <c r="F30" s="11">
        <v>8</v>
      </c>
      <c r="G30" s="12">
        <v>7</v>
      </c>
      <c r="H30" s="11">
        <v>7</v>
      </c>
      <c r="I30" s="12">
        <v>8</v>
      </c>
      <c r="J30" s="10">
        <v>16</v>
      </c>
      <c r="K30" s="12">
        <v>3</v>
      </c>
      <c r="L30" s="11" t="s">
        <v>139</v>
      </c>
      <c r="M30" s="12"/>
      <c r="N30" s="10" t="s">
        <v>93</v>
      </c>
      <c r="O30" s="12"/>
      <c r="P30" s="11">
        <v>7</v>
      </c>
      <c r="Q30" s="12">
        <v>6</v>
      </c>
      <c r="R30" s="10" t="s">
        <v>93</v>
      </c>
      <c r="S30" s="12"/>
      <c r="T30" s="11">
        <v>8</v>
      </c>
      <c r="U30" s="12">
        <v>7</v>
      </c>
      <c r="V30" s="48"/>
    </row>
    <row r="31" spans="1:22" ht="12.75">
      <c r="A31" s="3" t="s">
        <v>12</v>
      </c>
      <c r="B31" s="106" t="s">
        <v>187</v>
      </c>
      <c r="C31" s="107" t="s">
        <v>34</v>
      </c>
      <c r="D31" s="33">
        <f>COUNTIF(F31:U31,"*)")</f>
        <v>1</v>
      </c>
      <c r="E31" s="84">
        <f>SUM(G31+I31+K31+M31+O31+Q31+S31+U31)</f>
        <v>13</v>
      </c>
      <c r="F31" s="11" t="s">
        <v>139</v>
      </c>
      <c r="G31" s="12"/>
      <c r="H31" s="11" t="s">
        <v>93</v>
      </c>
      <c r="I31" s="12"/>
      <c r="J31" s="10" t="s">
        <v>93</v>
      </c>
      <c r="K31" s="12"/>
      <c r="L31" s="11" t="s">
        <v>93</v>
      </c>
      <c r="M31" s="12"/>
      <c r="N31" s="10" t="s">
        <v>93</v>
      </c>
      <c r="O31" s="12"/>
      <c r="P31" s="172">
        <v>6</v>
      </c>
      <c r="Q31" s="12">
        <v>7</v>
      </c>
      <c r="R31" s="173">
        <v>6</v>
      </c>
      <c r="S31" s="12">
        <v>6</v>
      </c>
      <c r="T31" s="11" t="s">
        <v>93</v>
      </c>
      <c r="U31" s="12"/>
      <c r="V31" s="48"/>
    </row>
    <row r="32" spans="1:22" ht="12.75">
      <c r="A32" s="3" t="s">
        <v>13</v>
      </c>
      <c r="B32" s="106" t="s">
        <v>146</v>
      </c>
      <c r="C32" s="107" t="s">
        <v>34</v>
      </c>
      <c r="D32" s="33">
        <f>COUNTIF(F32:U32,"*)")</f>
        <v>1</v>
      </c>
      <c r="E32" s="84">
        <f>SUM(G32+I32+K32+M32+O32+Q32+S32+U32)</f>
        <v>13</v>
      </c>
      <c r="F32" s="11" t="s">
        <v>139</v>
      </c>
      <c r="G32" s="12"/>
      <c r="H32" s="172">
        <v>6</v>
      </c>
      <c r="I32" s="12">
        <v>9</v>
      </c>
      <c r="J32" s="173">
        <v>15</v>
      </c>
      <c r="K32" s="12">
        <v>4</v>
      </c>
      <c r="L32" s="11" t="s">
        <v>93</v>
      </c>
      <c r="M32" s="12"/>
      <c r="N32" s="10" t="s">
        <v>93</v>
      </c>
      <c r="O32" s="12"/>
      <c r="P32" s="11" t="s">
        <v>93</v>
      </c>
      <c r="Q32" s="12"/>
      <c r="R32" s="10" t="s">
        <v>93</v>
      </c>
      <c r="S32" s="12"/>
      <c r="T32" s="11" t="s">
        <v>93</v>
      </c>
      <c r="U32" s="12"/>
      <c r="V32" s="48"/>
    </row>
    <row r="33" spans="1:22" ht="12.75">
      <c r="A33" s="3" t="s">
        <v>19</v>
      </c>
      <c r="B33" s="106" t="s">
        <v>54</v>
      </c>
      <c r="C33" s="106" t="s">
        <v>33</v>
      </c>
      <c r="D33" s="33">
        <f>COUNTIF(F33:U33,"*)")</f>
        <v>1</v>
      </c>
      <c r="E33" s="84">
        <f>SUM(G33+I33+K33+M33+O33+Q33+S33+U33)</f>
        <v>9</v>
      </c>
      <c r="F33" s="11">
        <v>6</v>
      </c>
      <c r="G33" s="12">
        <v>9</v>
      </c>
      <c r="H33" s="11" t="s">
        <v>139</v>
      </c>
      <c r="I33" s="12"/>
      <c r="J33" s="10" t="s">
        <v>93</v>
      </c>
      <c r="K33" s="12"/>
      <c r="L33" s="11" t="s">
        <v>93</v>
      </c>
      <c r="M33" s="12"/>
      <c r="N33" s="10" t="s">
        <v>93</v>
      </c>
      <c r="O33" s="12"/>
      <c r="P33" s="11" t="s">
        <v>93</v>
      </c>
      <c r="Q33" s="12"/>
      <c r="R33" s="10" t="s">
        <v>93</v>
      </c>
      <c r="S33" s="12"/>
      <c r="T33" s="11" t="s">
        <v>93</v>
      </c>
      <c r="U33" s="12"/>
      <c r="V33" s="48"/>
    </row>
    <row r="34" spans="1:22" ht="12.75">
      <c r="A34" s="3"/>
      <c r="B34" s="106"/>
      <c r="C34" s="107"/>
      <c r="D34" s="33">
        <f>COUNTIF(F34:U34,"*)")</f>
        <v>0</v>
      </c>
      <c r="E34" s="84">
        <f>SUM(G34+I34+K34+M34+O34+Q34+S34+U34)</f>
        <v>0</v>
      </c>
      <c r="F34" s="11"/>
      <c r="G34" s="12"/>
      <c r="H34" s="11"/>
      <c r="I34" s="12"/>
      <c r="J34" s="10"/>
      <c r="K34" s="12"/>
      <c r="L34" s="11"/>
      <c r="M34" s="12"/>
      <c r="N34" s="10"/>
      <c r="O34" s="12"/>
      <c r="P34" s="11"/>
      <c r="Q34" s="12"/>
      <c r="R34" s="10"/>
      <c r="S34" s="12"/>
      <c r="T34" s="11"/>
      <c r="U34" s="12"/>
      <c r="V34" s="48"/>
    </row>
    <row r="35" spans="1:22" ht="12.75">
      <c r="A35" s="91"/>
      <c r="B35" s="92"/>
      <c r="C35" s="92"/>
      <c r="D35" s="93">
        <f>COUNTIF(F35:U35,"*)")</f>
        <v>0</v>
      </c>
      <c r="E35" s="94">
        <f>SUM(G35+I35+K35+M35+O35+Q35+S35+U35)</f>
        <v>0</v>
      </c>
      <c r="F35" s="95"/>
      <c r="G35" s="96"/>
      <c r="H35" s="11"/>
      <c r="I35" s="96"/>
      <c r="J35" s="97"/>
      <c r="K35" s="96"/>
      <c r="L35" s="97"/>
      <c r="M35" s="96"/>
      <c r="N35" s="100"/>
      <c r="O35" s="96"/>
      <c r="P35" s="95"/>
      <c r="Q35" s="96"/>
      <c r="R35" s="95"/>
      <c r="S35" s="96"/>
      <c r="T35" s="95"/>
      <c r="U35" s="96"/>
      <c r="V35" s="98"/>
    </row>
    <row r="36" spans="1:22" ht="12.75">
      <c r="A36" s="126" t="s">
        <v>5</v>
      </c>
      <c r="B36" s="106" t="s">
        <v>116</v>
      </c>
      <c r="C36" s="106" t="s">
        <v>114</v>
      </c>
      <c r="D36" s="33">
        <f>COUNTIF(F36:U36,"*)")</f>
        <v>1</v>
      </c>
      <c r="E36" s="84">
        <f>SUM(G36+I36+K36+M36+O36+Q36+S36+U36)</f>
        <v>101</v>
      </c>
      <c r="F36" s="11">
        <v>1</v>
      </c>
      <c r="G36" s="12">
        <v>16</v>
      </c>
      <c r="H36" s="10">
        <v>1</v>
      </c>
      <c r="I36" s="12">
        <v>18</v>
      </c>
      <c r="J36" s="10">
        <v>2</v>
      </c>
      <c r="K36" s="12">
        <v>18</v>
      </c>
      <c r="L36" s="11" t="s">
        <v>213</v>
      </c>
      <c r="M36" s="12"/>
      <c r="N36" s="10" t="s">
        <v>93</v>
      </c>
      <c r="O36" s="12"/>
      <c r="P36" s="11">
        <v>1</v>
      </c>
      <c r="Q36" s="12">
        <v>14</v>
      </c>
      <c r="R36" s="11">
        <v>1</v>
      </c>
      <c r="S36" s="12">
        <v>15</v>
      </c>
      <c r="T36" s="11">
        <v>1</v>
      </c>
      <c r="U36" s="12">
        <v>20</v>
      </c>
      <c r="V36" s="48">
        <v>11</v>
      </c>
    </row>
    <row r="37" spans="1:22" ht="12.75">
      <c r="A37" s="3" t="s">
        <v>6</v>
      </c>
      <c r="B37" s="106" t="s">
        <v>117</v>
      </c>
      <c r="C37" s="106" t="s">
        <v>114</v>
      </c>
      <c r="D37" s="33">
        <f>COUNTIF(F37:U37,"*)")</f>
        <v>1</v>
      </c>
      <c r="E37" s="84">
        <f>SUM(G37+I37+K37+M37+O37+Q37+S37+U37)</f>
        <v>88</v>
      </c>
      <c r="F37" s="11">
        <v>2</v>
      </c>
      <c r="G37" s="12">
        <v>14</v>
      </c>
      <c r="H37" s="11">
        <v>2</v>
      </c>
      <c r="I37" s="12">
        <v>16</v>
      </c>
      <c r="J37" s="11">
        <v>4</v>
      </c>
      <c r="K37" s="12">
        <v>15</v>
      </c>
      <c r="L37" s="11" t="s">
        <v>211</v>
      </c>
      <c r="M37" s="12"/>
      <c r="N37" s="11" t="s">
        <v>93</v>
      </c>
      <c r="O37" s="12"/>
      <c r="P37" s="11">
        <v>2</v>
      </c>
      <c r="Q37" s="12">
        <v>12</v>
      </c>
      <c r="R37" s="10">
        <v>2</v>
      </c>
      <c r="S37" s="12">
        <v>13</v>
      </c>
      <c r="T37" s="11">
        <v>2</v>
      </c>
      <c r="U37" s="12">
        <v>18</v>
      </c>
      <c r="V37" s="48">
        <v>9</v>
      </c>
    </row>
    <row r="38" spans="1:22" ht="12.75">
      <c r="A38" s="126" t="s">
        <v>7</v>
      </c>
      <c r="B38" s="106" t="s">
        <v>55</v>
      </c>
      <c r="C38" s="106" t="s">
        <v>37</v>
      </c>
      <c r="D38" s="33">
        <f>COUNTIF(F38:U38,"*)")</f>
        <v>1</v>
      </c>
      <c r="E38" s="84">
        <f>SUM(G38+I38+K38+M38+O38+Q38+S38+U38)</f>
        <v>79</v>
      </c>
      <c r="F38" s="11">
        <v>3</v>
      </c>
      <c r="G38" s="12">
        <v>12</v>
      </c>
      <c r="H38" s="10">
        <v>3</v>
      </c>
      <c r="I38" s="12">
        <v>14</v>
      </c>
      <c r="J38" s="11">
        <v>3</v>
      </c>
      <c r="K38" s="12">
        <v>16</v>
      </c>
      <c r="L38" s="11" t="s">
        <v>212</v>
      </c>
      <c r="M38" s="12"/>
      <c r="N38" s="11" t="s">
        <v>93</v>
      </c>
      <c r="O38" s="12"/>
      <c r="P38" s="11">
        <v>3</v>
      </c>
      <c r="Q38" s="12">
        <v>10</v>
      </c>
      <c r="R38" s="10">
        <v>3</v>
      </c>
      <c r="S38" s="12">
        <v>11</v>
      </c>
      <c r="T38" s="10">
        <v>3</v>
      </c>
      <c r="U38" s="12">
        <v>16</v>
      </c>
      <c r="V38" s="48">
        <v>7</v>
      </c>
    </row>
    <row r="39" spans="1:22" ht="12.75">
      <c r="A39" s="3" t="s">
        <v>8</v>
      </c>
      <c r="B39" s="106" t="s">
        <v>207</v>
      </c>
      <c r="C39" s="106" t="s">
        <v>34</v>
      </c>
      <c r="D39" s="33">
        <f>COUNTIF(F39:U39,"*)")</f>
        <v>1</v>
      </c>
      <c r="E39" s="84">
        <f>SUM(G39+I39+K39+M39+O39+Q39+S39+U39)</f>
        <v>49</v>
      </c>
      <c r="F39" s="11" t="s">
        <v>139</v>
      </c>
      <c r="G39" s="12"/>
      <c r="H39" s="10">
        <v>8</v>
      </c>
      <c r="I39" s="12">
        <v>9</v>
      </c>
      <c r="J39" s="11">
        <v>8</v>
      </c>
      <c r="K39" s="12">
        <v>11</v>
      </c>
      <c r="L39" s="11" t="s">
        <v>93</v>
      </c>
      <c r="M39" s="12"/>
      <c r="N39" s="11" t="s">
        <v>93</v>
      </c>
      <c r="O39" s="12"/>
      <c r="P39" s="11">
        <v>4</v>
      </c>
      <c r="Q39" s="12">
        <v>8</v>
      </c>
      <c r="R39" s="10">
        <v>4</v>
      </c>
      <c r="S39" s="12">
        <v>9</v>
      </c>
      <c r="T39" s="11">
        <v>7</v>
      </c>
      <c r="U39" s="12">
        <v>12</v>
      </c>
      <c r="V39" s="48"/>
    </row>
    <row r="40" spans="1:22" ht="12.75">
      <c r="A40" s="126" t="s">
        <v>9</v>
      </c>
      <c r="B40" s="106" t="s">
        <v>166</v>
      </c>
      <c r="C40" s="107" t="s">
        <v>34</v>
      </c>
      <c r="D40" s="33">
        <f>COUNTIF(F40:U40,"*)")</f>
        <v>1</v>
      </c>
      <c r="E40" s="84">
        <f>SUM(G40+I40+K40+M40+O40+Q40+S40+U40)</f>
        <v>36</v>
      </c>
      <c r="F40" s="11" t="s">
        <v>139</v>
      </c>
      <c r="G40" s="25"/>
      <c r="H40" s="19" t="s">
        <v>93</v>
      </c>
      <c r="I40" s="25"/>
      <c r="J40" s="19">
        <v>11</v>
      </c>
      <c r="K40" s="25">
        <v>8</v>
      </c>
      <c r="L40" s="19" t="s">
        <v>93</v>
      </c>
      <c r="M40" s="25"/>
      <c r="N40" s="19" t="s">
        <v>93</v>
      </c>
      <c r="O40" s="25"/>
      <c r="P40" s="11">
        <v>5</v>
      </c>
      <c r="Q40" s="25">
        <v>7</v>
      </c>
      <c r="R40" s="19">
        <v>6</v>
      </c>
      <c r="S40" s="25">
        <v>7</v>
      </c>
      <c r="T40" s="19">
        <v>5</v>
      </c>
      <c r="U40" s="25">
        <v>14</v>
      </c>
      <c r="V40" s="48"/>
    </row>
    <row r="41" spans="1:22" ht="12.75">
      <c r="A41" s="3" t="s">
        <v>10</v>
      </c>
      <c r="B41" s="106" t="s">
        <v>100</v>
      </c>
      <c r="C41" s="106" t="s">
        <v>34</v>
      </c>
      <c r="D41" s="33">
        <f>COUNTIF(F41:U41,"*)")</f>
        <v>1</v>
      </c>
      <c r="E41" s="84">
        <f>SUM(G41+I41+K41+M41+O41+Q41+S41+U41)</f>
        <v>33</v>
      </c>
      <c r="F41" s="11">
        <v>5</v>
      </c>
      <c r="G41" s="12">
        <v>10</v>
      </c>
      <c r="H41" s="11">
        <v>9</v>
      </c>
      <c r="I41" s="12">
        <v>8</v>
      </c>
      <c r="J41" s="11" t="s">
        <v>139</v>
      </c>
      <c r="K41" s="12"/>
      <c r="L41" s="11" t="s">
        <v>93</v>
      </c>
      <c r="M41" s="12"/>
      <c r="N41" s="11" t="s">
        <v>93</v>
      </c>
      <c r="O41" s="12"/>
      <c r="P41" s="11">
        <v>6</v>
      </c>
      <c r="Q41" s="12">
        <v>6</v>
      </c>
      <c r="R41" s="11" t="s">
        <v>93</v>
      </c>
      <c r="S41" s="12"/>
      <c r="T41" s="11">
        <v>10</v>
      </c>
      <c r="U41" s="12">
        <v>9</v>
      </c>
      <c r="V41" s="48"/>
    </row>
    <row r="42" spans="1:22" ht="12.75">
      <c r="A42" s="126" t="s">
        <v>11</v>
      </c>
      <c r="B42" s="106" t="s">
        <v>99</v>
      </c>
      <c r="C42" s="107" t="s">
        <v>34</v>
      </c>
      <c r="D42" s="33">
        <f>COUNTIF(F42:U42,"*)")</f>
        <v>1</v>
      </c>
      <c r="E42" s="84">
        <f>SUM(G42+I42+K42+M42+O42+Q42+S42+U42)</f>
        <v>31</v>
      </c>
      <c r="F42" s="11">
        <v>8</v>
      </c>
      <c r="G42" s="25">
        <v>7</v>
      </c>
      <c r="H42" s="11" t="s">
        <v>139</v>
      </c>
      <c r="I42" s="12"/>
      <c r="J42" s="11">
        <v>12</v>
      </c>
      <c r="K42" s="12">
        <v>7</v>
      </c>
      <c r="L42" s="11" t="s">
        <v>93</v>
      </c>
      <c r="M42" s="12"/>
      <c r="N42" s="11" t="s">
        <v>93</v>
      </c>
      <c r="O42" s="12"/>
      <c r="P42" s="11" t="s">
        <v>93</v>
      </c>
      <c r="Q42" s="12"/>
      <c r="R42" s="11">
        <v>7</v>
      </c>
      <c r="S42" s="12">
        <v>6</v>
      </c>
      <c r="T42" s="11">
        <v>8</v>
      </c>
      <c r="U42" s="12">
        <v>11</v>
      </c>
      <c r="V42" s="48"/>
    </row>
    <row r="43" spans="1:22" ht="12.75">
      <c r="A43" s="3" t="s">
        <v>12</v>
      </c>
      <c r="B43" s="106" t="s">
        <v>61</v>
      </c>
      <c r="C43" s="107" t="s">
        <v>33</v>
      </c>
      <c r="D43" s="33">
        <f>COUNTIF(F43:U43,"*)")</f>
        <v>1</v>
      </c>
      <c r="E43" s="84">
        <f>SUM(G43+I43+K43+M43+O43+Q43+S43+U43)</f>
        <v>23</v>
      </c>
      <c r="F43" s="172">
        <v>4</v>
      </c>
      <c r="G43" s="12">
        <v>11</v>
      </c>
      <c r="H43" s="175">
        <v>5</v>
      </c>
      <c r="I43" s="12">
        <v>12</v>
      </c>
      <c r="J43" s="11" t="s">
        <v>139</v>
      </c>
      <c r="K43" s="12"/>
      <c r="L43" s="11" t="s">
        <v>93</v>
      </c>
      <c r="M43" s="12"/>
      <c r="N43" s="11" t="s">
        <v>93</v>
      </c>
      <c r="O43" s="12"/>
      <c r="P43" s="11" t="s">
        <v>93</v>
      </c>
      <c r="Q43" s="12"/>
      <c r="R43" s="10" t="s">
        <v>93</v>
      </c>
      <c r="S43" s="12"/>
      <c r="T43" s="11" t="s">
        <v>93</v>
      </c>
      <c r="U43" s="12"/>
      <c r="V43" s="48"/>
    </row>
    <row r="44" spans="1:22" ht="12.75">
      <c r="A44" s="126" t="s">
        <v>12</v>
      </c>
      <c r="B44" s="106" t="s">
        <v>193</v>
      </c>
      <c r="C44" s="107" t="s">
        <v>34</v>
      </c>
      <c r="D44" s="33">
        <f>COUNTIF(F44:U44,"*)")</f>
        <v>1</v>
      </c>
      <c r="E44" s="84">
        <f>SUM(G44+I44+K44+M44+O44+Q44+S44+U44)</f>
        <v>23</v>
      </c>
      <c r="F44" s="11" t="s">
        <v>139</v>
      </c>
      <c r="G44" s="12"/>
      <c r="H44" s="11" t="s">
        <v>93</v>
      </c>
      <c r="I44" s="25"/>
      <c r="J44" s="19" t="s">
        <v>93</v>
      </c>
      <c r="K44" s="25"/>
      <c r="L44" s="19" t="s">
        <v>93</v>
      </c>
      <c r="M44" s="25"/>
      <c r="N44" s="19" t="s">
        <v>93</v>
      </c>
      <c r="O44" s="25"/>
      <c r="P44" s="19" t="s">
        <v>93</v>
      </c>
      <c r="Q44" s="25"/>
      <c r="R44" s="176">
        <v>5</v>
      </c>
      <c r="S44" s="25">
        <v>8</v>
      </c>
      <c r="T44" s="174">
        <v>4</v>
      </c>
      <c r="U44" s="25">
        <v>15</v>
      </c>
      <c r="V44" s="48">
        <f>X44+Y44</f>
        <v>0</v>
      </c>
    </row>
    <row r="45" spans="1:22" ht="12.75">
      <c r="A45" s="3" t="s">
        <v>19</v>
      </c>
      <c r="B45" s="106" t="s">
        <v>98</v>
      </c>
      <c r="C45" s="107" t="s">
        <v>34</v>
      </c>
      <c r="D45" s="33">
        <f>COUNTIF(F45:U45,"*)")</f>
        <v>1</v>
      </c>
      <c r="E45" s="84">
        <f>SUM(G45+I45+K45+M45+O45+Q45+S45+U45)</f>
        <v>23</v>
      </c>
      <c r="F45" s="172">
        <v>7</v>
      </c>
      <c r="G45" s="25">
        <v>8</v>
      </c>
      <c r="H45" s="11" t="s">
        <v>139</v>
      </c>
      <c r="I45" s="12"/>
      <c r="J45" s="11">
        <v>14</v>
      </c>
      <c r="K45" s="12">
        <v>5</v>
      </c>
      <c r="L45" s="11" t="s">
        <v>93</v>
      </c>
      <c r="M45" s="12"/>
      <c r="N45" s="11" t="s">
        <v>93</v>
      </c>
      <c r="O45" s="12"/>
      <c r="P45" s="11" t="s">
        <v>93</v>
      </c>
      <c r="Q45" s="12"/>
      <c r="R45" s="10" t="s">
        <v>93</v>
      </c>
      <c r="S45" s="12"/>
      <c r="T45" s="10">
        <v>9</v>
      </c>
      <c r="U45" s="12">
        <v>10</v>
      </c>
      <c r="V45" s="48"/>
    </row>
    <row r="46" spans="1:22" ht="12.75">
      <c r="A46" s="126" t="s">
        <v>23</v>
      </c>
      <c r="B46" s="106" t="s">
        <v>102</v>
      </c>
      <c r="C46" s="106" t="s">
        <v>34</v>
      </c>
      <c r="D46" s="33">
        <f>COUNTIF(F46:U46,"*)")</f>
        <v>1</v>
      </c>
      <c r="E46" s="84">
        <f>SUM(G46+I46+K46+M46+O46+Q46+S46+U46)</f>
        <v>17</v>
      </c>
      <c r="F46" s="11">
        <v>6</v>
      </c>
      <c r="G46" s="25">
        <v>9</v>
      </c>
      <c r="H46" s="11" t="s">
        <v>139</v>
      </c>
      <c r="I46" s="25"/>
      <c r="J46" s="19" t="s">
        <v>93</v>
      </c>
      <c r="K46" s="25"/>
      <c r="L46" s="19" t="s">
        <v>93</v>
      </c>
      <c r="M46" s="25"/>
      <c r="N46" s="19" t="s">
        <v>93</v>
      </c>
      <c r="O46" s="25"/>
      <c r="P46" s="19" t="s">
        <v>93</v>
      </c>
      <c r="Q46" s="25"/>
      <c r="R46" s="19" t="s">
        <v>93</v>
      </c>
      <c r="S46" s="25"/>
      <c r="T46" s="19">
        <v>11</v>
      </c>
      <c r="U46" s="25">
        <v>8</v>
      </c>
      <c r="V46" s="48"/>
    </row>
    <row r="47" spans="1:22" ht="12.75">
      <c r="A47" s="3" t="s">
        <v>22</v>
      </c>
      <c r="B47" s="106" t="s">
        <v>165</v>
      </c>
      <c r="C47" s="107" t="s">
        <v>161</v>
      </c>
      <c r="D47" s="33">
        <f>COUNTIF(F47:U47,"*)")</f>
        <v>1</v>
      </c>
      <c r="E47" s="84">
        <f>SUM(G47+I47+K47+M47+O47+Q47+S47+U47)</f>
        <v>9</v>
      </c>
      <c r="F47" s="11" t="s">
        <v>139</v>
      </c>
      <c r="G47" s="25"/>
      <c r="H47" s="11" t="s">
        <v>93</v>
      </c>
      <c r="I47" s="25"/>
      <c r="J47" s="19">
        <v>10</v>
      </c>
      <c r="K47" s="25">
        <v>9</v>
      </c>
      <c r="L47" s="19" t="s">
        <v>93</v>
      </c>
      <c r="M47" s="25"/>
      <c r="N47" s="19" t="s">
        <v>93</v>
      </c>
      <c r="O47" s="25"/>
      <c r="P47" s="19" t="s">
        <v>93</v>
      </c>
      <c r="Q47" s="25"/>
      <c r="R47" s="19" t="s">
        <v>93</v>
      </c>
      <c r="S47" s="25"/>
      <c r="T47" s="19" t="s">
        <v>93</v>
      </c>
      <c r="U47" s="25"/>
      <c r="V47" s="80"/>
    </row>
    <row r="48" spans="1:22" ht="12.75">
      <c r="A48" s="3"/>
      <c r="B48" s="109"/>
      <c r="C48" s="110"/>
      <c r="D48" s="40"/>
      <c r="E48" s="89">
        <f>SUM(G48+I48+K48+M48+O48+Q48+S48+U48)</f>
        <v>0</v>
      </c>
      <c r="F48" s="13"/>
      <c r="G48" s="14"/>
      <c r="H48" s="13"/>
      <c r="I48" s="14"/>
      <c r="J48" s="13"/>
      <c r="K48" s="14"/>
      <c r="L48" s="13"/>
      <c r="M48" s="14"/>
      <c r="N48" s="13"/>
      <c r="O48" s="14"/>
      <c r="P48" s="13"/>
      <c r="Q48" s="14"/>
      <c r="R48" s="13"/>
      <c r="S48" s="14"/>
      <c r="T48" s="13"/>
      <c r="U48" s="14"/>
      <c r="V48" s="49">
        <f>X48+Y48</f>
        <v>0</v>
      </c>
    </row>
    <row r="49" spans="1:22" ht="29.25">
      <c r="A49" s="2"/>
      <c r="B49" s="111" t="s">
        <v>14</v>
      </c>
      <c r="C49" s="112"/>
      <c r="D49" s="34">
        <f>COUNTIF(F49:U49,"*)")</f>
        <v>0</v>
      </c>
      <c r="E49" s="18"/>
      <c r="F49" s="8" t="s">
        <v>3</v>
      </c>
      <c r="G49" s="9" t="s">
        <v>4</v>
      </c>
      <c r="H49" s="8" t="s">
        <v>3</v>
      </c>
      <c r="I49" s="9" t="s">
        <v>4</v>
      </c>
      <c r="J49" s="8" t="s">
        <v>3</v>
      </c>
      <c r="K49" s="9" t="s">
        <v>4</v>
      </c>
      <c r="L49" s="8" t="s">
        <v>3</v>
      </c>
      <c r="M49" s="9" t="s">
        <v>4</v>
      </c>
      <c r="N49" s="8" t="s">
        <v>3</v>
      </c>
      <c r="O49" s="9" t="s">
        <v>4</v>
      </c>
      <c r="P49" s="8" t="s">
        <v>3</v>
      </c>
      <c r="Q49" s="9" t="s">
        <v>4</v>
      </c>
      <c r="R49" s="8" t="s">
        <v>3</v>
      </c>
      <c r="S49" s="9" t="s">
        <v>4</v>
      </c>
      <c r="T49" s="8" t="s">
        <v>3</v>
      </c>
      <c r="U49" s="9" t="s">
        <v>4</v>
      </c>
      <c r="V49" s="55">
        <f>X49+Y49</f>
        <v>0</v>
      </c>
    </row>
    <row r="50" spans="1:22" ht="12.75">
      <c r="A50" s="3" t="s">
        <v>5</v>
      </c>
      <c r="B50" s="106" t="s">
        <v>118</v>
      </c>
      <c r="C50" s="107" t="s">
        <v>114</v>
      </c>
      <c r="D50" s="69">
        <f>COUNTIF(F50:U50,"*)")</f>
        <v>1</v>
      </c>
      <c r="E50" s="83">
        <f>SUM(G50+I50+K50+M50+O50+Q50+S50+U50)</f>
        <v>86</v>
      </c>
      <c r="F50" s="70" t="s">
        <v>211</v>
      </c>
      <c r="G50" s="44"/>
      <c r="H50" s="70">
        <v>1</v>
      </c>
      <c r="I50" s="44">
        <v>16</v>
      </c>
      <c r="J50" s="70">
        <v>2</v>
      </c>
      <c r="K50" s="44">
        <v>18</v>
      </c>
      <c r="L50" s="70">
        <v>7</v>
      </c>
      <c r="M50" s="44">
        <v>10</v>
      </c>
      <c r="N50" s="70" t="s">
        <v>93</v>
      </c>
      <c r="O50" s="44"/>
      <c r="P50" s="70">
        <v>1</v>
      </c>
      <c r="Q50" s="44">
        <v>13</v>
      </c>
      <c r="R50" s="70">
        <v>1</v>
      </c>
      <c r="S50" s="44">
        <v>15</v>
      </c>
      <c r="T50" s="70">
        <v>1</v>
      </c>
      <c r="U50" s="44">
        <v>14</v>
      </c>
      <c r="V50" s="71">
        <v>8</v>
      </c>
    </row>
    <row r="51" spans="1:22" ht="12.75">
      <c r="A51" s="3" t="s">
        <v>6</v>
      </c>
      <c r="B51" s="106" t="s">
        <v>149</v>
      </c>
      <c r="C51" s="106" t="s">
        <v>34</v>
      </c>
      <c r="D51" s="33">
        <f>COUNTIF(F51:U51,"*)")</f>
        <v>1</v>
      </c>
      <c r="E51" s="84">
        <f>SUM(G51+I51+K51+M51+O51+Q51+S51+U51)</f>
        <v>66</v>
      </c>
      <c r="F51" s="11" t="s">
        <v>139</v>
      </c>
      <c r="G51" s="12"/>
      <c r="H51" s="11">
        <v>6</v>
      </c>
      <c r="I51" s="12">
        <v>9</v>
      </c>
      <c r="J51" s="11">
        <v>3</v>
      </c>
      <c r="K51" s="12">
        <v>16</v>
      </c>
      <c r="L51" s="11">
        <v>6</v>
      </c>
      <c r="M51" s="12">
        <v>11</v>
      </c>
      <c r="N51" s="10" t="s">
        <v>93</v>
      </c>
      <c r="O51" s="12"/>
      <c r="P51" s="11">
        <v>3</v>
      </c>
      <c r="Q51" s="12">
        <v>9</v>
      </c>
      <c r="R51" s="10">
        <v>3</v>
      </c>
      <c r="S51" s="12">
        <v>11</v>
      </c>
      <c r="T51" s="11">
        <v>3</v>
      </c>
      <c r="U51" s="12">
        <v>10</v>
      </c>
      <c r="V51" s="48"/>
    </row>
    <row r="52" spans="1:22" ht="12.75">
      <c r="A52" s="3" t="s">
        <v>7</v>
      </c>
      <c r="B52" s="106" t="s">
        <v>65</v>
      </c>
      <c r="C52" s="106" t="s">
        <v>62</v>
      </c>
      <c r="D52" s="33">
        <f>COUNTIF(F52:U52,"*)")</f>
        <v>1</v>
      </c>
      <c r="E52" s="84">
        <f>SUM(G52+I52+K52+M52+O52+Q52+S52+U52)</f>
        <v>64</v>
      </c>
      <c r="F52" s="11" t="s">
        <v>212</v>
      </c>
      <c r="G52" s="12"/>
      <c r="H52" s="11">
        <v>3</v>
      </c>
      <c r="I52" s="12">
        <v>12</v>
      </c>
      <c r="J52" s="11">
        <v>10</v>
      </c>
      <c r="K52" s="12">
        <v>9</v>
      </c>
      <c r="L52" s="11">
        <v>5</v>
      </c>
      <c r="M52" s="12">
        <v>12</v>
      </c>
      <c r="N52" s="11" t="s">
        <v>93</v>
      </c>
      <c r="O52" s="12"/>
      <c r="P52" s="11">
        <v>2</v>
      </c>
      <c r="Q52" s="12">
        <v>11</v>
      </c>
      <c r="R52" s="10">
        <v>5</v>
      </c>
      <c r="S52" s="12">
        <v>8</v>
      </c>
      <c r="T52" s="11">
        <v>2</v>
      </c>
      <c r="U52" s="12">
        <v>12</v>
      </c>
      <c r="V52" s="48">
        <v>6</v>
      </c>
    </row>
    <row r="53" spans="1:22" ht="12.75">
      <c r="A53" s="3" t="s">
        <v>8</v>
      </c>
      <c r="B53" s="106" t="s">
        <v>57</v>
      </c>
      <c r="C53" s="106" t="s">
        <v>33</v>
      </c>
      <c r="D53" s="33">
        <f>COUNTIF(F53:U53,"*)")</f>
        <v>1</v>
      </c>
      <c r="E53" s="84">
        <f>SUM(G53+I53+K53+M53+O53+Q53+S53+U53)</f>
        <v>63</v>
      </c>
      <c r="F53" s="11">
        <v>2</v>
      </c>
      <c r="G53" s="12">
        <v>10</v>
      </c>
      <c r="H53" s="10">
        <v>2</v>
      </c>
      <c r="I53" s="12">
        <v>14</v>
      </c>
      <c r="J53" s="11">
        <v>6</v>
      </c>
      <c r="K53" s="12">
        <v>13</v>
      </c>
      <c r="L53" s="11">
        <v>8</v>
      </c>
      <c r="M53" s="12">
        <v>9</v>
      </c>
      <c r="N53" s="11" t="s">
        <v>93</v>
      </c>
      <c r="O53" s="12"/>
      <c r="P53" s="11" t="s">
        <v>212</v>
      </c>
      <c r="Q53" s="12"/>
      <c r="R53" s="10">
        <v>4</v>
      </c>
      <c r="S53" s="12">
        <v>9</v>
      </c>
      <c r="T53" s="11">
        <v>4</v>
      </c>
      <c r="U53" s="12">
        <v>8</v>
      </c>
      <c r="V53" s="48">
        <v>7</v>
      </c>
    </row>
    <row r="54" spans="1:22" ht="12.75">
      <c r="A54" s="3" t="s">
        <v>9</v>
      </c>
      <c r="B54" s="106" t="s">
        <v>64</v>
      </c>
      <c r="C54" s="107" t="s">
        <v>34</v>
      </c>
      <c r="D54" s="33">
        <f>COUNTIF(F54:U54,"*)")</f>
        <v>1</v>
      </c>
      <c r="E54" s="84">
        <f>SUM(G54+I54+K54+M54+O54+Q54+S54+U54)</f>
        <v>53</v>
      </c>
      <c r="F54" s="11">
        <v>1</v>
      </c>
      <c r="G54" s="12">
        <v>12</v>
      </c>
      <c r="H54" s="11">
        <v>5</v>
      </c>
      <c r="I54" s="12">
        <v>10</v>
      </c>
      <c r="J54" s="10">
        <v>8</v>
      </c>
      <c r="K54" s="12">
        <v>11</v>
      </c>
      <c r="L54" s="11" t="s">
        <v>139</v>
      </c>
      <c r="M54" s="12"/>
      <c r="N54" s="10" t="s">
        <v>93</v>
      </c>
      <c r="O54" s="12"/>
      <c r="P54" s="11">
        <v>5</v>
      </c>
      <c r="Q54" s="12">
        <v>6</v>
      </c>
      <c r="R54" s="10">
        <v>6</v>
      </c>
      <c r="S54" s="12">
        <v>7</v>
      </c>
      <c r="T54" s="11">
        <v>5</v>
      </c>
      <c r="U54" s="12">
        <v>7</v>
      </c>
      <c r="V54" s="48"/>
    </row>
    <row r="55" spans="1:22" ht="12.75">
      <c r="A55" s="3" t="s">
        <v>10</v>
      </c>
      <c r="B55" s="106" t="s">
        <v>147</v>
      </c>
      <c r="C55" s="106" t="s">
        <v>148</v>
      </c>
      <c r="D55" s="33">
        <f>COUNTIF(F55:U55,"*)")</f>
        <v>1</v>
      </c>
      <c r="E55" s="84">
        <f>SUM(G55+I55+K55+M55+O55+Q55+S55+U55)</f>
        <v>31</v>
      </c>
      <c r="F55" s="11" t="s">
        <v>139</v>
      </c>
      <c r="G55" s="12"/>
      <c r="H55" s="10">
        <v>4</v>
      </c>
      <c r="I55" s="12">
        <v>11</v>
      </c>
      <c r="J55" s="10">
        <v>7</v>
      </c>
      <c r="K55" s="12">
        <v>12</v>
      </c>
      <c r="L55" s="11">
        <v>9</v>
      </c>
      <c r="M55" s="12">
        <v>8</v>
      </c>
      <c r="N55" s="10" t="s">
        <v>93</v>
      </c>
      <c r="O55" s="12"/>
      <c r="P55" s="11" t="s">
        <v>93</v>
      </c>
      <c r="Q55" s="12"/>
      <c r="R55" s="10" t="s">
        <v>93</v>
      </c>
      <c r="S55" s="12"/>
      <c r="T55" s="11" t="s">
        <v>93</v>
      </c>
      <c r="U55" s="12"/>
      <c r="V55" s="48"/>
    </row>
    <row r="56" spans="1:22" ht="12.75">
      <c r="A56" s="3" t="s">
        <v>11</v>
      </c>
      <c r="B56" s="106" t="s">
        <v>151</v>
      </c>
      <c r="C56" s="106" t="s">
        <v>34</v>
      </c>
      <c r="D56" s="33">
        <f>COUNTIF(F56:U56,"*)")</f>
        <v>1</v>
      </c>
      <c r="E56" s="84">
        <f>SUM(G56+I56+K56+M56+O56+Q56+S56+U56)</f>
        <v>15</v>
      </c>
      <c r="F56" s="11" t="s">
        <v>139</v>
      </c>
      <c r="G56" s="12"/>
      <c r="H56" s="11">
        <v>8</v>
      </c>
      <c r="I56" s="12">
        <v>7</v>
      </c>
      <c r="J56" s="11">
        <v>11</v>
      </c>
      <c r="K56" s="12">
        <v>8</v>
      </c>
      <c r="L56" s="11" t="s">
        <v>93</v>
      </c>
      <c r="M56" s="12"/>
      <c r="N56" s="11" t="s">
        <v>93</v>
      </c>
      <c r="O56" s="12"/>
      <c r="P56" s="11" t="s">
        <v>93</v>
      </c>
      <c r="Q56" s="12"/>
      <c r="R56" s="10" t="s">
        <v>93</v>
      </c>
      <c r="S56" s="12"/>
      <c r="T56" s="11" t="s">
        <v>93</v>
      </c>
      <c r="U56" s="12"/>
      <c r="V56" s="48"/>
    </row>
    <row r="57" spans="1:22" ht="12.75">
      <c r="A57" s="3" t="s">
        <v>12</v>
      </c>
      <c r="B57" s="106" t="s">
        <v>150</v>
      </c>
      <c r="C57" s="106" t="s">
        <v>34</v>
      </c>
      <c r="D57" s="33">
        <f>COUNTIF(F57:U57,"*)")</f>
        <v>1</v>
      </c>
      <c r="E57" s="84">
        <f>SUM(G57+I57+K57+M57+O57+Q57+S57+U57)</f>
        <v>14</v>
      </c>
      <c r="F57" s="11" t="s">
        <v>139</v>
      </c>
      <c r="G57" s="12"/>
      <c r="H57" s="10">
        <v>7</v>
      </c>
      <c r="I57" s="12">
        <v>8</v>
      </c>
      <c r="J57" s="11" t="s">
        <v>93</v>
      </c>
      <c r="K57" s="12"/>
      <c r="L57" s="11" t="s">
        <v>93</v>
      </c>
      <c r="M57" s="12"/>
      <c r="N57" s="11" t="s">
        <v>93</v>
      </c>
      <c r="O57" s="12"/>
      <c r="P57" s="11" t="s">
        <v>93</v>
      </c>
      <c r="Q57" s="12"/>
      <c r="R57" s="10" t="s">
        <v>93</v>
      </c>
      <c r="S57" s="12"/>
      <c r="T57" s="10">
        <v>6</v>
      </c>
      <c r="U57" s="12">
        <v>6</v>
      </c>
      <c r="V57" s="48"/>
    </row>
    <row r="58" spans="1:22" ht="12.75">
      <c r="A58" s="3"/>
      <c r="B58" s="106"/>
      <c r="C58" s="107"/>
      <c r="D58" s="33">
        <f>COUNTIF(F58:U58,"*)")</f>
        <v>0</v>
      </c>
      <c r="E58" s="84">
        <f>SUM(G58+I58+K58+M58+O58+Q58+S58+U58)</f>
        <v>0</v>
      </c>
      <c r="F58" s="11"/>
      <c r="G58" s="12"/>
      <c r="H58" s="10"/>
      <c r="I58" s="12"/>
      <c r="J58" s="11"/>
      <c r="K58" s="12"/>
      <c r="L58" s="11"/>
      <c r="M58" s="12"/>
      <c r="N58" s="11"/>
      <c r="O58" s="12"/>
      <c r="P58" s="11"/>
      <c r="Q58" s="12"/>
      <c r="R58" s="10"/>
      <c r="S58" s="12"/>
      <c r="T58" s="10"/>
      <c r="U58" s="12"/>
      <c r="V58" s="48"/>
    </row>
    <row r="59" spans="1:22" ht="12.75">
      <c r="A59" s="91"/>
      <c r="B59" s="99"/>
      <c r="C59" s="99"/>
      <c r="D59" s="93"/>
      <c r="E59" s="94"/>
      <c r="F59" s="100"/>
      <c r="G59" s="101"/>
      <c r="H59" s="97"/>
      <c r="I59" s="101"/>
      <c r="J59" s="100"/>
      <c r="K59" s="101"/>
      <c r="L59" s="100"/>
      <c r="M59" s="101"/>
      <c r="N59" s="100"/>
      <c r="O59" s="101"/>
      <c r="P59" s="100"/>
      <c r="Q59" s="101"/>
      <c r="R59" s="97"/>
      <c r="S59" s="101"/>
      <c r="T59" s="97"/>
      <c r="U59" s="101"/>
      <c r="V59" s="102"/>
    </row>
    <row r="60" spans="1:22" ht="12.75">
      <c r="A60" s="3" t="s">
        <v>5</v>
      </c>
      <c r="B60" s="106" t="s">
        <v>121</v>
      </c>
      <c r="C60" s="106" t="s">
        <v>114</v>
      </c>
      <c r="D60" s="33">
        <f>COUNTIF(F60:U60,"*)")</f>
        <v>1</v>
      </c>
      <c r="E60" s="84">
        <f>SUM(G60+I60+K60+M60+O60+Q60+S60+U60)</f>
        <v>106</v>
      </c>
      <c r="F60" s="11">
        <v>5</v>
      </c>
      <c r="G60" s="12">
        <v>14</v>
      </c>
      <c r="H60" s="10">
        <v>1</v>
      </c>
      <c r="I60" s="12">
        <v>20</v>
      </c>
      <c r="J60" s="11">
        <v>3</v>
      </c>
      <c r="K60" s="12">
        <v>16</v>
      </c>
      <c r="L60" s="11" t="s">
        <v>214</v>
      </c>
      <c r="M60" s="12"/>
      <c r="N60" s="11" t="s">
        <v>93</v>
      </c>
      <c r="O60" s="12"/>
      <c r="P60" s="11">
        <v>1</v>
      </c>
      <c r="Q60" s="12">
        <v>16</v>
      </c>
      <c r="R60" s="10">
        <v>1</v>
      </c>
      <c r="S60" s="12">
        <v>20</v>
      </c>
      <c r="T60" s="10">
        <v>1</v>
      </c>
      <c r="U60" s="12">
        <v>20</v>
      </c>
      <c r="V60" s="48">
        <v>10</v>
      </c>
    </row>
    <row r="61" spans="1:22" ht="12.75">
      <c r="A61" s="3" t="s">
        <v>6</v>
      </c>
      <c r="B61" s="106" t="s">
        <v>119</v>
      </c>
      <c r="C61" s="106" t="s">
        <v>114</v>
      </c>
      <c r="D61" s="33">
        <f>COUNTIF(F61:U61,"*)")</f>
        <v>1</v>
      </c>
      <c r="E61" s="84">
        <f>SUM(G61+I61+K61+M61+O61+Q61+S61+U61)</f>
        <v>97</v>
      </c>
      <c r="F61" s="11">
        <v>2</v>
      </c>
      <c r="G61" s="12">
        <v>18</v>
      </c>
      <c r="H61" s="10">
        <v>2</v>
      </c>
      <c r="I61" s="12">
        <v>18</v>
      </c>
      <c r="J61" s="11">
        <v>4</v>
      </c>
      <c r="K61" s="12">
        <v>15</v>
      </c>
      <c r="L61" s="11" t="s">
        <v>215</v>
      </c>
      <c r="M61" s="12"/>
      <c r="N61" s="11" t="s">
        <v>93</v>
      </c>
      <c r="O61" s="12"/>
      <c r="P61" s="11">
        <v>3</v>
      </c>
      <c r="Q61" s="12">
        <v>12</v>
      </c>
      <c r="R61" s="10">
        <v>3</v>
      </c>
      <c r="S61" s="12">
        <v>16</v>
      </c>
      <c r="T61" s="10">
        <v>2</v>
      </c>
      <c r="U61" s="12">
        <v>18</v>
      </c>
      <c r="V61" s="48">
        <v>11</v>
      </c>
    </row>
    <row r="62" spans="1:22" ht="12.75">
      <c r="A62" s="3" t="s">
        <v>7</v>
      </c>
      <c r="B62" s="106" t="s">
        <v>120</v>
      </c>
      <c r="C62" s="106" t="s">
        <v>114</v>
      </c>
      <c r="D62" s="33">
        <f>COUNTIF(F62:U62,"*)")</f>
        <v>1</v>
      </c>
      <c r="E62" s="84">
        <f>SUM(G62+I62+K62+M62+O62+Q62+S62+U62)</f>
        <v>93</v>
      </c>
      <c r="F62" s="11">
        <v>3</v>
      </c>
      <c r="G62" s="12">
        <v>16</v>
      </c>
      <c r="H62" s="10">
        <v>4</v>
      </c>
      <c r="I62" s="12">
        <v>15</v>
      </c>
      <c r="J62" s="11">
        <v>5</v>
      </c>
      <c r="K62" s="12">
        <v>14</v>
      </c>
      <c r="L62" s="11" t="s">
        <v>216</v>
      </c>
      <c r="M62" s="12"/>
      <c r="N62" s="11" t="s">
        <v>93</v>
      </c>
      <c r="O62" s="12"/>
      <c r="P62" s="11">
        <v>2</v>
      </c>
      <c r="Q62" s="12">
        <v>14</v>
      </c>
      <c r="R62" s="10">
        <v>2</v>
      </c>
      <c r="S62" s="12">
        <v>18</v>
      </c>
      <c r="T62" s="10">
        <v>3</v>
      </c>
      <c r="U62" s="12">
        <v>16</v>
      </c>
      <c r="V62" s="48">
        <v>6</v>
      </c>
    </row>
    <row r="63" spans="1:22" ht="12.75">
      <c r="A63" s="3" t="s">
        <v>8</v>
      </c>
      <c r="B63" s="106" t="s">
        <v>60</v>
      </c>
      <c r="C63" s="106" t="s">
        <v>34</v>
      </c>
      <c r="D63" s="33">
        <f>COUNTIF(F63:U63,"*)")</f>
        <v>1</v>
      </c>
      <c r="E63" s="84">
        <f>SUM(G63+I63+K63+M63+O63+Q63+S63+U63)</f>
        <v>76</v>
      </c>
      <c r="F63" s="11">
        <v>4</v>
      </c>
      <c r="G63" s="12">
        <v>15</v>
      </c>
      <c r="H63" s="10">
        <v>5</v>
      </c>
      <c r="I63" s="12">
        <v>14</v>
      </c>
      <c r="J63" s="11">
        <v>9</v>
      </c>
      <c r="K63" s="12">
        <v>10</v>
      </c>
      <c r="L63" s="11" t="s">
        <v>217</v>
      </c>
      <c r="M63" s="12"/>
      <c r="N63" s="11" t="s">
        <v>93</v>
      </c>
      <c r="O63" s="12"/>
      <c r="P63" s="11">
        <v>5</v>
      </c>
      <c r="Q63" s="12">
        <v>10</v>
      </c>
      <c r="R63" s="10">
        <v>6</v>
      </c>
      <c r="S63" s="12">
        <v>13</v>
      </c>
      <c r="T63" s="10">
        <v>5</v>
      </c>
      <c r="U63" s="12">
        <v>14</v>
      </c>
      <c r="V63" s="48">
        <v>4</v>
      </c>
    </row>
    <row r="64" spans="1:22" ht="12.75">
      <c r="A64" s="3" t="s">
        <v>9</v>
      </c>
      <c r="B64" s="106" t="s">
        <v>59</v>
      </c>
      <c r="C64" s="106" t="s">
        <v>33</v>
      </c>
      <c r="D64" s="33">
        <f>COUNTIF(F64:U64,"*)")</f>
        <v>1</v>
      </c>
      <c r="E64" s="84">
        <f>SUM(G64+I64+K64+M64+O64+Q64+S64+U64)</f>
        <v>75</v>
      </c>
      <c r="F64" s="172">
        <v>1</v>
      </c>
      <c r="G64" s="12">
        <v>20</v>
      </c>
      <c r="H64" s="10">
        <v>6</v>
      </c>
      <c r="I64" s="12">
        <v>13</v>
      </c>
      <c r="J64" s="11">
        <v>11</v>
      </c>
      <c r="K64" s="12">
        <v>8</v>
      </c>
      <c r="L64" s="11" t="s">
        <v>139</v>
      </c>
      <c r="M64" s="12"/>
      <c r="N64" s="11" t="s">
        <v>93</v>
      </c>
      <c r="O64" s="12"/>
      <c r="P64" s="11">
        <v>6</v>
      </c>
      <c r="Q64" s="12">
        <v>9</v>
      </c>
      <c r="R64" s="10">
        <v>7</v>
      </c>
      <c r="S64" s="12">
        <v>12</v>
      </c>
      <c r="T64" s="10">
        <v>6</v>
      </c>
      <c r="U64" s="12">
        <v>13</v>
      </c>
      <c r="V64" s="48"/>
    </row>
    <row r="65" spans="1:22" ht="12.75">
      <c r="A65" s="3" t="s">
        <v>10</v>
      </c>
      <c r="B65" s="106" t="s">
        <v>122</v>
      </c>
      <c r="C65" s="106" t="s">
        <v>114</v>
      </c>
      <c r="D65" s="33">
        <f>COUNTIF(F65:U65,"*)")</f>
        <v>1</v>
      </c>
      <c r="E65" s="84">
        <f>SUM(G65+I65+K65+M65+O65+Q65+S65+U65)</f>
        <v>75</v>
      </c>
      <c r="F65" s="11">
        <v>8</v>
      </c>
      <c r="G65" s="12">
        <v>11</v>
      </c>
      <c r="H65" s="10">
        <v>8</v>
      </c>
      <c r="I65" s="12">
        <v>11</v>
      </c>
      <c r="J65" s="11">
        <v>7</v>
      </c>
      <c r="K65" s="12">
        <v>12</v>
      </c>
      <c r="L65" s="11" t="s">
        <v>218</v>
      </c>
      <c r="M65" s="12"/>
      <c r="N65" s="11" t="s">
        <v>93</v>
      </c>
      <c r="O65" s="12"/>
      <c r="P65" s="172">
        <v>4</v>
      </c>
      <c r="Q65" s="12">
        <v>11</v>
      </c>
      <c r="R65" s="10">
        <v>4</v>
      </c>
      <c r="S65" s="12">
        <v>15</v>
      </c>
      <c r="T65" s="10">
        <v>4</v>
      </c>
      <c r="U65" s="12">
        <v>15</v>
      </c>
      <c r="V65" s="48">
        <v>3</v>
      </c>
    </row>
    <row r="66" spans="1:22" ht="12.75">
      <c r="A66" s="3" t="s">
        <v>11</v>
      </c>
      <c r="B66" s="106" t="s">
        <v>153</v>
      </c>
      <c r="C66" s="106" t="s">
        <v>114</v>
      </c>
      <c r="D66" s="33">
        <f>COUNTIF(F66:U66,"*)")</f>
        <v>1</v>
      </c>
      <c r="E66" s="84">
        <f>SUM(G66+I66+K66+M66+O66+Q66+S66+U66)</f>
        <v>47</v>
      </c>
      <c r="F66" s="11" t="s">
        <v>139</v>
      </c>
      <c r="G66" s="12"/>
      <c r="H66" s="19">
        <v>9</v>
      </c>
      <c r="I66" s="25">
        <v>10</v>
      </c>
      <c r="J66" s="19">
        <v>10</v>
      </c>
      <c r="K66" s="25">
        <v>9</v>
      </c>
      <c r="L66" s="19">
        <v>17</v>
      </c>
      <c r="M66" s="25">
        <v>2</v>
      </c>
      <c r="N66" s="19" t="s">
        <v>93</v>
      </c>
      <c r="O66" s="25"/>
      <c r="P66" s="11" t="s">
        <v>93</v>
      </c>
      <c r="Q66" s="25"/>
      <c r="R66" s="174">
        <v>5</v>
      </c>
      <c r="S66" s="25">
        <v>14</v>
      </c>
      <c r="T66" s="19">
        <v>7</v>
      </c>
      <c r="U66" s="25">
        <v>12</v>
      </c>
      <c r="V66" s="48"/>
    </row>
    <row r="67" spans="1:22" ht="12.75">
      <c r="A67" s="3" t="s">
        <v>12</v>
      </c>
      <c r="B67" s="106" t="s">
        <v>90</v>
      </c>
      <c r="C67" s="106" t="s">
        <v>125</v>
      </c>
      <c r="D67" s="33">
        <f>COUNTIF(F67:U67,"*)")</f>
        <v>1</v>
      </c>
      <c r="E67" s="84">
        <f>SUM(G67+I67+K67+M67+O67+Q67+S67+U67)</f>
        <v>47</v>
      </c>
      <c r="F67" s="11">
        <v>10</v>
      </c>
      <c r="G67" s="12">
        <v>9</v>
      </c>
      <c r="H67" s="10">
        <v>12</v>
      </c>
      <c r="I67" s="12">
        <v>7</v>
      </c>
      <c r="J67" s="11">
        <v>14</v>
      </c>
      <c r="K67" s="12">
        <v>5</v>
      </c>
      <c r="L67" s="11" t="s">
        <v>219</v>
      </c>
      <c r="M67" s="12"/>
      <c r="N67" s="11" t="s">
        <v>93</v>
      </c>
      <c r="O67" s="12"/>
      <c r="P67" s="172">
        <v>7</v>
      </c>
      <c r="Q67" s="12">
        <v>8</v>
      </c>
      <c r="R67" s="10">
        <v>10</v>
      </c>
      <c r="S67" s="12">
        <v>9</v>
      </c>
      <c r="T67" s="11">
        <v>10</v>
      </c>
      <c r="U67" s="12">
        <v>9</v>
      </c>
      <c r="V67" s="48"/>
    </row>
    <row r="68" spans="1:22" ht="12.75">
      <c r="A68" s="3" t="s">
        <v>13</v>
      </c>
      <c r="B68" s="106" t="s">
        <v>101</v>
      </c>
      <c r="C68" s="107" t="s">
        <v>33</v>
      </c>
      <c r="D68" s="33">
        <f>COUNTIF(F68:U68,"*)")</f>
        <v>1</v>
      </c>
      <c r="E68" s="84">
        <f>SUM(G68+I68+K68+M68+O68+Q68+S68+U68)</f>
        <v>46</v>
      </c>
      <c r="F68" s="11">
        <v>6</v>
      </c>
      <c r="G68" s="12">
        <v>13</v>
      </c>
      <c r="H68" s="11">
        <v>7</v>
      </c>
      <c r="I68" s="12">
        <v>12</v>
      </c>
      <c r="J68" s="11">
        <v>15</v>
      </c>
      <c r="K68" s="12">
        <v>4</v>
      </c>
      <c r="L68" s="11">
        <v>22</v>
      </c>
      <c r="M68" s="12"/>
      <c r="N68" s="11" t="s">
        <v>93</v>
      </c>
      <c r="O68" s="12"/>
      <c r="P68" s="11">
        <v>8</v>
      </c>
      <c r="Q68" s="12">
        <v>7</v>
      </c>
      <c r="R68" s="11" t="s">
        <v>139</v>
      </c>
      <c r="S68" s="12"/>
      <c r="T68" s="11">
        <v>9</v>
      </c>
      <c r="U68" s="12">
        <v>10</v>
      </c>
      <c r="V68" s="48"/>
    </row>
    <row r="69" spans="1:22" ht="12.75">
      <c r="A69" s="3" t="s">
        <v>19</v>
      </c>
      <c r="B69" s="106" t="s">
        <v>72</v>
      </c>
      <c r="C69" s="106" t="s">
        <v>62</v>
      </c>
      <c r="D69" s="33">
        <f>COUNTIF(F69:U69,"*)")</f>
        <v>1</v>
      </c>
      <c r="E69" s="84">
        <f>SUM(G69+I69+K69+M69+O69+Q69+S69+U69)</f>
        <v>39</v>
      </c>
      <c r="F69" s="11">
        <v>7</v>
      </c>
      <c r="G69" s="12">
        <v>12</v>
      </c>
      <c r="H69" s="11" t="s">
        <v>139</v>
      </c>
      <c r="I69" s="12"/>
      <c r="J69" s="11" t="s">
        <v>93</v>
      </c>
      <c r="K69" s="12"/>
      <c r="L69" s="11">
        <v>14</v>
      </c>
      <c r="M69" s="12">
        <v>5</v>
      </c>
      <c r="N69" s="11" t="s">
        <v>93</v>
      </c>
      <c r="O69" s="12"/>
      <c r="P69" s="11" t="s">
        <v>93</v>
      </c>
      <c r="Q69" s="12"/>
      <c r="R69" s="11">
        <v>8</v>
      </c>
      <c r="S69" s="12">
        <v>11</v>
      </c>
      <c r="T69" s="11">
        <v>8</v>
      </c>
      <c r="U69" s="12">
        <v>11</v>
      </c>
      <c r="V69" s="48"/>
    </row>
    <row r="70" spans="1:22" ht="12.75">
      <c r="A70" s="3" t="s">
        <v>23</v>
      </c>
      <c r="B70" s="106" t="s">
        <v>152</v>
      </c>
      <c r="C70" s="107" t="s">
        <v>148</v>
      </c>
      <c r="D70" s="33">
        <f>COUNTIF(F70:U70,"*)")</f>
        <v>1</v>
      </c>
      <c r="E70" s="84">
        <f>SUM(G70+I70+K70+M70+O70+Q70+S70+U70)</f>
        <v>24</v>
      </c>
      <c r="F70" s="11" t="s">
        <v>139</v>
      </c>
      <c r="G70" s="12"/>
      <c r="H70" s="11">
        <v>3</v>
      </c>
      <c r="I70" s="12">
        <v>16</v>
      </c>
      <c r="J70" s="11">
        <v>12</v>
      </c>
      <c r="K70" s="12">
        <v>7</v>
      </c>
      <c r="L70" s="11">
        <v>19</v>
      </c>
      <c r="M70" s="12">
        <v>1</v>
      </c>
      <c r="N70" s="11" t="s">
        <v>93</v>
      </c>
      <c r="O70" s="12"/>
      <c r="P70" s="11" t="s">
        <v>93</v>
      </c>
      <c r="Q70" s="12"/>
      <c r="R70" s="10" t="s">
        <v>93</v>
      </c>
      <c r="S70" s="12"/>
      <c r="T70" s="11" t="s">
        <v>93</v>
      </c>
      <c r="U70" s="12"/>
      <c r="V70" s="48"/>
    </row>
    <row r="71" spans="1:22" ht="12.75">
      <c r="A71" s="3" t="s">
        <v>22</v>
      </c>
      <c r="B71" s="106" t="s">
        <v>123</v>
      </c>
      <c r="C71" s="107" t="s">
        <v>34</v>
      </c>
      <c r="D71" s="33">
        <f>COUNTIF(F71:U71,"*)")</f>
        <v>1</v>
      </c>
      <c r="E71" s="84">
        <f>SUM(G71+I71+K71+M71+O71+Q71+S71+U71)</f>
        <v>20</v>
      </c>
      <c r="F71" s="11">
        <v>9</v>
      </c>
      <c r="G71" s="12">
        <v>10</v>
      </c>
      <c r="H71" s="11" t="s">
        <v>139</v>
      </c>
      <c r="I71" s="12"/>
      <c r="J71" s="11">
        <v>17</v>
      </c>
      <c r="K71" s="12">
        <v>2</v>
      </c>
      <c r="L71" s="11">
        <v>26</v>
      </c>
      <c r="M71" s="12"/>
      <c r="N71" s="11" t="s">
        <v>93</v>
      </c>
      <c r="O71" s="12"/>
      <c r="P71" s="11" t="s">
        <v>93</v>
      </c>
      <c r="Q71" s="12"/>
      <c r="R71" s="10" t="s">
        <v>93</v>
      </c>
      <c r="S71" s="12"/>
      <c r="T71" s="10">
        <v>11</v>
      </c>
      <c r="U71" s="12">
        <v>8</v>
      </c>
      <c r="V71" s="48"/>
    </row>
    <row r="72" spans="1:22" ht="12.75">
      <c r="A72" s="3" t="s">
        <v>24</v>
      </c>
      <c r="B72" s="106" t="s">
        <v>177</v>
      </c>
      <c r="C72" s="106" t="s">
        <v>62</v>
      </c>
      <c r="D72" s="33">
        <f>COUNTIF(F72:U72,"*)")</f>
        <v>1</v>
      </c>
      <c r="E72" s="84">
        <f>SUM(G72+I72+K72+M72+O72+Q72+S72+U72)</f>
        <v>15</v>
      </c>
      <c r="F72" s="11" t="s">
        <v>139</v>
      </c>
      <c r="G72" s="12"/>
      <c r="H72" s="11" t="s">
        <v>93</v>
      </c>
      <c r="I72" s="12"/>
      <c r="J72" s="11" t="s">
        <v>93</v>
      </c>
      <c r="K72" s="12"/>
      <c r="L72" s="11">
        <v>24</v>
      </c>
      <c r="M72" s="12"/>
      <c r="N72" s="11" t="s">
        <v>93</v>
      </c>
      <c r="O72" s="12"/>
      <c r="P72" s="11" t="s">
        <v>93</v>
      </c>
      <c r="Q72" s="12"/>
      <c r="R72" s="10">
        <v>11</v>
      </c>
      <c r="S72" s="12">
        <v>8</v>
      </c>
      <c r="T72" s="10">
        <v>12</v>
      </c>
      <c r="U72" s="12">
        <v>7</v>
      </c>
      <c r="V72" s="48"/>
    </row>
    <row r="73" spans="1:22" ht="12.75">
      <c r="A73" s="3" t="s">
        <v>25</v>
      </c>
      <c r="B73" s="106" t="s">
        <v>194</v>
      </c>
      <c r="C73" s="107" t="s">
        <v>179</v>
      </c>
      <c r="D73" s="33">
        <f>COUNTIF(F73:U73,"*)")</f>
        <v>1</v>
      </c>
      <c r="E73" s="84">
        <f>SUM(G73+I73+K73+M73+O73+Q73+S73+U73)</f>
        <v>10</v>
      </c>
      <c r="F73" s="11" t="s">
        <v>139</v>
      </c>
      <c r="G73" s="12"/>
      <c r="H73" s="11" t="s">
        <v>93</v>
      </c>
      <c r="I73" s="25"/>
      <c r="J73" s="19" t="s">
        <v>93</v>
      </c>
      <c r="K73" s="25"/>
      <c r="L73" s="19" t="s">
        <v>93</v>
      </c>
      <c r="M73" s="25"/>
      <c r="N73" s="19" t="s">
        <v>93</v>
      </c>
      <c r="O73" s="25"/>
      <c r="P73" s="19" t="s">
        <v>93</v>
      </c>
      <c r="Q73" s="25"/>
      <c r="R73" s="19">
        <v>9</v>
      </c>
      <c r="S73" s="25">
        <v>10</v>
      </c>
      <c r="T73" s="19" t="s">
        <v>93</v>
      </c>
      <c r="U73" s="25"/>
      <c r="V73" s="48"/>
    </row>
    <row r="74" spans="1:22" ht="12.75">
      <c r="A74" s="3" t="s">
        <v>26</v>
      </c>
      <c r="B74" s="107" t="s">
        <v>154</v>
      </c>
      <c r="C74" s="106" t="s">
        <v>136</v>
      </c>
      <c r="D74" s="33">
        <f>COUNTIF(F74:U74,"*)")</f>
        <v>1</v>
      </c>
      <c r="E74" s="84">
        <f>SUM(G74+I74+K74+M74+O74+Q74+S74+U74)</f>
        <v>9</v>
      </c>
      <c r="F74" s="11" t="s">
        <v>139</v>
      </c>
      <c r="G74" s="25"/>
      <c r="H74" s="11">
        <v>10</v>
      </c>
      <c r="I74" s="25">
        <v>9</v>
      </c>
      <c r="J74" s="19" t="s">
        <v>93</v>
      </c>
      <c r="K74" s="25"/>
      <c r="L74" s="19" t="s">
        <v>93</v>
      </c>
      <c r="M74" s="25"/>
      <c r="N74" s="19" t="s">
        <v>93</v>
      </c>
      <c r="O74" s="25"/>
      <c r="P74" s="19" t="s">
        <v>93</v>
      </c>
      <c r="Q74" s="25"/>
      <c r="R74" s="19" t="s">
        <v>93</v>
      </c>
      <c r="S74" s="25"/>
      <c r="T74" s="19" t="s">
        <v>93</v>
      </c>
      <c r="U74" s="25"/>
      <c r="V74" s="48"/>
    </row>
    <row r="75" spans="1:22" ht="12.75">
      <c r="A75" s="3" t="s">
        <v>27</v>
      </c>
      <c r="B75" s="107" t="s">
        <v>155</v>
      </c>
      <c r="C75" s="106" t="s">
        <v>125</v>
      </c>
      <c r="D75" s="33">
        <f>COUNTIF(F75:U75,"*)")</f>
        <v>1</v>
      </c>
      <c r="E75" s="84">
        <f>SUM(G75+I75+K75+M75+O75+Q75+S75+U75)</f>
        <v>8</v>
      </c>
      <c r="F75" s="19" t="s">
        <v>139</v>
      </c>
      <c r="G75" s="25"/>
      <c r="H75" s="11">
        <v>11</v>
      </c>
      <c r="I75" s="25">
        <v>8</v>
      </c>
      <c r="J75" s="19" t="s">
        <v>93</v>
      </c>
      <c r="K75" s="25"/>
      <c r="L75" s="19" t="s">
        <v>93</v>
      </c>
      <c r="M75" s="25"/>
      <c r="N75" s="19" t="s">
        <v>93</v>
      </c>
      <c r="O75" s="25"/>
      <c r="P75" s="19" t="s">
        <v>93</v>
      </c>
      <c r="Q75" s="25"/>
      <c r="R75" s="19" t="s">
        <v>93</v>
      </c>
      <c r="S75" s="25"/>
      <c r="T75" s="19" t="s">
        <v>93</v>
      </c>
      <c r="U75" s="25"/>
      <c r="V75" s="80"/>
    </row>
    <row r="76" spans="1:22" ht="12.75">
      <c r="A76" s="3" t="s">
        <v>28</v>
      </c>
      <c r="B76" s="107" t="s">
        <v>195</v>
      </c>
      <c r="C76" s="107" t="s">
        <v>179</v>
      </c>
      <c r="D76" s="33">
        <f>COUNTIF(F76:U76,"*)")</f>
        <v>1</v>
      </c>
      <c r="E76" s="84">
        <f>SUM(G76+I76+K76+M76+O76+Q76+S76+U76)</f>
        <v>7</v>
      </c>
      <c r="F76" s="19" t="s">
        <v>139</v>
      </c>
      <c r="G76" s="25"/>
      <c r="H76" s="11" t="s">
        <v>93</v>
      </c>
      <c r="I76" s="25"/>
      <c r="J76" s="19" t="s">
        <v>93</v>
      </c>
      <c r="K76" s="25"/>
      <c r="L76" s="19" t="s">
        <v>93</v>
      </c>
      <c r="M76" s="25"/>
      <c r="N76" s="19" t="s">
        <v>93</v>
      </c>
      <c r="O76" s="25"/>
      <c r="P76" s="19" t="s">
        <v>93</v>
      </c>
      <c r="Q76" s="25"/>
      <c r="R76" s="19">
        <v>12</v>
      </c>
      <c r="S76" s="25">
        <v>7</v>
      </c>
      <c r="T76" s="19" t="s">
        <v>93</v>
      </c>
      <c r="U76" s="25"/>
      <c r="V76" s="80"/>
    </row>
    <row r="77" spans="1:22" ht="12.75">
      <c r="A77" s="3" t="s">
        <v>29</v>
      </c>
      <c r="B77" s="107" t="s">
        <v>167</v>
      </c>
      <c r="C77" s="107" t="s">
        <v>161</v>
      </c>
      <c r="D77" s="33">
        <f>COUNTIF(F77:U77,"*)")</f>
        <v>1</v>
      </c>
      <c r="E77" s="84">
        <f>SUM(G77+I77+K77+M77+O77+Q77+S77+U77)</f>
        <v>6</v>
      </c>
      <c r="F77" s="19" t="s">
        <v>139</v>
      </c>
      <c r="G77" s="25"/>
      <c r="H77" s="11" t="s">
        <v>93</v>
      </c>
      <c r="I77" s="25"/>
      <c r="J77" s="174">
        <v>13</v>
      </c>
      <c r="K77" s="25">
        <v>6</v>
      </c>
      <c r="L77" s="19" t="s">
        <v>93</v>
      </c>
      <c r="M77" s="25"/>
      <c r="N77" s="19" t="s">
        <v>93</v>
      </c>
      <c r="O77" s="25"/>
      <c r="P77" s="19" t="s">
        <v>93</v>
      </c>
      <c r="Q77" s="25"/>
      <c r="R77" s="19" t="s">
        <v>93</v>
      </c>
      <c r="S77" s="25"/>
      <c r="T77" s="19" t="s">
        <v>93</v>
      </c>
      <c r="U77" s="25"/>
      <c r="V77" s="80">
        <f>X77+Y77</f>
        <v>0</v>
      </c>
    </row>
    <row r="78" spans="1:22" ht="12.75">
      <c r="A78" s="3" t="s">
        <v>29</v>
      </c>
      <c r="B78" s="107" t="s">
        <v>196</v>
      </c>
      <c r="C78" s="107" t="s">
        <v>179</v>
      </c>
      <c r="D78" s="33">
        <f>COUNTIF(F78:U78,"*)")</f>
        <v>1</v>
      </c>
      <c r="E78" s="84">
        <f>SUM(G78+I78+K78+M78+O78+Q78+S78+U78)</f>
        <v>6</v>
      </c>
      <c r="F78" s="19" t="s">
        <v>139</v>
      </c>
      <c r="G78" s="25"/>
      <c r="H78" s="11" t="s">
        <v>93</v>
      </c>
      <c r="I78" s="25"/>
      <c r="J78" s="19" t="s">
        <v>93</v>
      </c>
      <c r="K78" s="25"/>
      <c r="L78" s="19" t="s">
        <v>93</v>
      </c>
      <c r="M78" s="25"/>
      <c r="N78" s="19" t="s">
        <v>93</v>
      </c>
      <c r="O78" s="25"/>
      <c r="P78" s="19" t="s">
        <v>93</v>
      </c>
      <c r="Q78" s="25"/>
      <c r="R78" s="174">
        <v>13</v>
      </c>
      <c r="S78" s="25">
        <v>6</v>
      </c>
      <c r="T78" s="19" t="s">
        <v>93</v>
      </c>
      <c r="U78" s="25"/>
      <c r="V78" s="80"/>
    </row>
    <row r="79" spans="1:22" ht="12.75">
      <c r="A79" s="3" t="s">
        <v>31</v>
      </c>
      <c r="B79" s="107" t="s">
        <v>197</v>
      </c>
      <c r="C79" s="107" t="s">
        <v>179</v>
      </c>
      <c r="D79" s="33">
        <f>COUNTIF(F79:U79,"*)")</f>
        <v>1</v>
      </c>
      <c r="E79" s="84">
        <f>SUM(G79+I79+K79+M79+O79+Q79+S79+U79)</f>
        <v>5</v>
      </c>
      <c r="F79" s="19" t="s">
        <v>139</v>
      </c>
      <c r="G79" s="25"/>
      <c r="H79" s="11" t="s">
        <v>93</v>
      </c>
      <c r="I79" s="25"/>
      <c r="J79" s="19" t="s">
        <v>93</v>
      </c>
      <c r="K79" s="25"/>
      <c r="L79" s="19" t="s">
        <v>93</v>
      </c>
      <c r="M79" s="25"/>
      <c r="N79" s="19" t="s">
        <v>93</v>
      </c>
      <c r="O79" s="25"/>
      <c r="P79" s="19" t="s">
        <v>93</v>
      </c>
      <c r="Q79" s="25"/>
      <c r="R79" s="19">
        <v>14</v>
      </c>
      <c r="S79" s="25">
        <v>5</v>
      </c>
      <c r="T79" s="19" t="s">
        <v>93</v>
      </c>
      <c r="U79" s="25"/>
      <c r="V79" s="80"/>
    </row>
    <row r="80" spans="1:22" ht="12.75">
      <c r="A80" s="3"/>
      <c r="B80" s="109"/>
      <c r="C80" s="110"/>
      <c r="D80" s="40"/>
      <c r="E80" s="89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13"/>
      <c r="S80" s="14"/>
      <c r="T80" s="13"/>
      <c r="U80" s="14"/>
      <c r="V80" s="49"/>
    </row>
    <row r="81" spans="1:22" ht="29.25">
      <c r="A81" s="2"/>
      <c r="B81" s="111" t="s">
        <v>15</v>
      </c>
      <c r="C81" s="112"/>
      <c r="D81" s="34">
        <f>COUNTIF(F81:U81,"*)")</f>
        <v>0</v>
      </c>
      <c r="E81" s="18"/>
      <c r="F81" s="8" t="s">
        <v>3</v>
      </c>
      <c r="G81" s="9" t="s">
        <v>4</v>
      </c>
      <c r="H81" s="8" t="s">
        <v>3</v>
      </c>
      <c r="I81" s="9" t="s">
        <v>4</v>
      </c>
      <c r="J81" s="8" t="s">
        <v>3</v>
      </c>
      <c r="K81" s="9" t="s">
        <v>4</v>
      </c>
      <c r="L81" s="8" t="s">
        <v>3</v>
      </c>
      <c r="M81" s="9" t="s">
        <v>4</v>
      </c>
      <c r="N81" s="8" t="s">
        <v>3</v>
      </c>
      <c r="O81" s="9" t="s">
        <v>4</v>
      </c>
      <c r="P81" s="8" t="s">
        <v>3</v>
      </c>
      <c r="Q81" s="9" t="s">
        <v>4</v>
      </c>
      <c r="R81" s="8" t="s">
        <v>3</v>
      </c>
      <c r="S81" s="9" t="s">
        <v>4</v>
      </c>
      <c r="T81" s="8" t="s">
        <v>3</v>
      </c>
      <c r="U81" s="9" t="s">
        <v>4</v>
      </c>
      <c r="V81" s="55">
        <f>X81+Y81</f>
        <v>0</v>
      </c>
    </row>
    <row r="82" spans="1:22" ht="12.75">
      <c r="A82" s="3" t="s">
        <v>5</v>
      </c>
      <c r="B82" s="106" t="s">
        <v>124</v>
      </c>
      <c r="C82" s="106" t="s">
        <v>114</v>
      </c>
      <c r="D82" s="69">
        <f>COUNTIF(F82:U82,"*)")</f>
        <v>1</v>
      </c>
      <c r="E82" s="83">
        <f>SUM(G82+I82+K82+M82+O82+Q82+S82+U82)</f>
        <v>58</v>
      </c>
      <c r="F82" s="70">
        <v>2</v>
      </c>
      <c r="G82" s="44">
        <v>9</v>
      </c>
      <c r="H82" s="70">
        <v>2</v>
      </c>
      <c r="I82" s="44">
        <v>10</v>
      </c>
      <c r="J82" s="70">
        <v>3</v>
      </c>
      <c r="K82" s="44">
        <v>11</v>
      </c>
      <c r="L82" s="70">
        <v>7</v>
      </c>
      <c r="M82" s="44">
        <v>10</v>
      </c>
      <c r="N82" s="70" t="s">
        <v>93</v>
      </c>
      <c r="O82" s="44"/>
      <c r="P82" s="70">
        <v>2</v>
      </c>
      <c r="Q82" s="44">
        <v>9</v>
      </c>
      <c r="R82" s="70">
        <v>1</v>
      </c>
      <c r="S82" s="44">
        <v>9</v>
      </c>
      <c r="T82" s="70" t="s">
        <v>213</v>
      </c>
      <c r="U82" s="44"/>
      <c r="V82" s="71">
        <v>8</v>
      </c>
    </row>
    <row r="83" spans="1:22" ht="12.75">
      <c r="A83" s="3" t="s">
        <v>6</v>
      </c>
      <c r="B83" s="106" t="s">
        <v>75</v>
      </c>
      <c r="C83" s="106" t="s">
        <v>33</v>
      </c>
      <c r="D83" s="33">
        <f>COUNTIF(F83:U83,"*)")</f>
        <v>1</v>
      </c>
      <c r="E83" s="84">
        <f>SUM(G83+I83+K83+M83+O83+Q83+S83+U83)</f>
        <v>57</v>
      </c>
      <c r="F83" s="11">
        <v>1</v>
      </c>
      <c r="G83" s="12">
        <v>11</v>
      </c>
      <c r="H83" s="11">
        <v>1</v>
      </c>
      <c r="I83" s="12">
        <v>12</v>
      </c>
      <c r="J83" s="11">
        <v>2</v>
      </c>
      <c r="K83" s="12">
        <v>13</v>
      </c>
      <c r="L83" s="11" t="s">
        <v>139</v>
      </c>
      <c r="M83" s="12"/>
      <c r="N83" s="10" t="s">
        <v>93</v>
      </c>
      <c r="O83" s="12"/>
      <c r="P83" s="11">
        <v>1</v>
      </c>
      <c r="Q83" s="12">
        <v>11</v>
      </c>
      <c r="R83" s="10" t="s">
        <v>93</v>
      </c>
      <c r="S83" s="12"/>
      <c r="T83" s="11">
        <v>1</v>
      </c>
      <c r="U83" s="12">
        <v>10</v>
      </c>
      <c r="V83" s="48"/>
    </row>
    <row r="84" spans="1:22" ht="12.75">
      <c r="A84" s="3" t="s">
        <v>7</v>
      </c>
      <c r="B84" s="106" t="s">
        <v>63</v>
      </c>
      <c r="C84" s="106" t="s">
        <v>37</v>
      </c>
      <c r="D84" s="33">
        <f>COUNTIF(F84:U84,"*)")</f>
        <v>1</v>
      </c>
      <c r="E84" s="84">
        <f>SUM(G84+I84+K84+M84+O84+Q84+S84+U84)</f>
        <v>24</v>
      </c>
      <c r="F84" s="11">
        <v>3</v>
      </c>
      <c r="G84" s="12">
        <v>7</v>
      </c>
      <c r="H84" s="11">
        <v>2</v>
      </c>
      <c r="I84" s="12">
        <v>10</v>
      </c>
      <c r="J84" s="11" t="s">
        <v>139</v>
      </c>
      <c r="K84" s="12"/>
      <c r="L84" s="11" t="s">
        <v>93</v>
      </c>
      <c r="M84" s="12"/>
      <c r="N84" s="11" t="s">
        <v>93</v>
      </c>
      <c r="O84" s="12"/>
      <c r="P84" s="11">
        <v>3</v>
      </c>
      <c r="Q84" s="12">
        <v>7</v>
      </c>
      <c r="R84" s="10" t="s">
        <v>93</v>
      </c>
      <c r="S84" s="12"/>
      <c r="T84" s="11" t="s">
        <v>93</v>
      </c>
      <c r="U84" s="12"/>
      <c r="V84" s="48"/>
    </row>
    <row r="85" spans="1:22" ht="12.75">
      <c r="A85" s="3"/>
      <c r="B85" s="106"/>
      <c r="C85" s="106"/>
      <c r="D85" s="33">
        <f>COUNTIF(F85:U85,"*)")</f>
        <v>0</v>
      </c>
      <c r="E85" s="84">
        <f>SUM(G85+I85+K85+M85+O85+Q85+S85+U85)</f>
        <v>0</v>
      </c>
      <c r="F85" s="11"/>
      <c r="G85" s="12"/>
      <c r="H85" s="10"/>
      <c r="I85" s="12"/>
      <c r="J85" s="11"/>
      <c r="K85" s="12"/>
      <c r="L85" s="11"/>
      <c r="M85" s="12"/>
      <c r="N85" s="11"/>
      <c r="O85" s="12"/>
      <c r="P85" s="11"/>
      <c r="Q85" s="12"/>
      <c r="R85" s="10"/>
      <c r="S85" s="12"/>
      <c r="T85" s="11"/>
      <c r="U85" s="12"/>
      <c r="V85" s="48"/>
    </row>
    <row r="86" spans="1:22" ht="12.75">
      <c r="A86" s="91"/>
      <c r="B86" s="99"/>
      <c r="C86" s="92"/>
      <c r="D86" s="93">
        <f>COUNTIF(F86:U86,"*)")</f>
        <v>0</v>
      </c>
      <c r="E86" s="94">
        <f>SUM(G86+I86+K86+M86+O86+Q86+S86+U86)</f>
        <v>0</v>
      </c>
      <c r="F86" s="100"/>
      <c r="G86" s="101"/>
      <c r="H86" s="97"/>
      <c r="I86" s="101"/>
      <c r="J86" s="100"/>
      <c r="K86" s="101"/>
      <c r="L86" s="100"/>
      <c r="M86" s="101"/>
      <c r="N86" s="100"/>
      <c r="O86" s="101"/>
      <c r="P86" s="100"/>
      <c r="Q86" s="101"/>
      <c r="R86" s="97"/>
      <c r="S86" s="101"/>
      <c r="T86" s="100"/>
      <c r="U86" s="101"/>
      <c r="V86" s="102"/>
    </row>
    <row r="87" spans="1:22" ht="12.75">
      <c r="A87" s="3" t="s">
        <v>5</v>
      </c>
      <c r="B87" s="106" t="s">
        <v>126</v>
      </c>
      <c r="C87" s="106" t="s">
        <v>37</v>
      </c>
      <c r="D87" s="33">
        <f>COUNTIF(F87:U87,"*)")</f>
        <v>1</v>
      </c>
      <c r="E87" s="84">
        <f>SUM(G87+I87+K87+M87+O87+Q87+S87+U87)</f>
        <v>112</v>
      </c>
      <c r="F87" s="11">
        <v>2</v>
      </c>
      <c r="G87" s="12">
        <v>18</v>
      </c>
      <c r="H87" s="11">
        <v>2</v>
      </c>
      <c r="I87" s="12">
        <v>18</v>
      </c>
      <c r="J87" s="10">
        <v>1</v>
      </c>
      <c r="K87" s="12">
        <v>20</v>
      </c>
      <c r="L87" s="11" t="s">
        <v>139</v>
      </c>
      <c r="M87" s="12"/>
      <c r="N87" s="10" t="s">
        <v>93</v>
      </c>
      <c r="O87" s="12"/>
      <c r="P87" s="11">
        <v>1</v>
      </c>
      <c r="Q87" s="12">
        <v>16</v>
      </c>
      <c r="R87" s="10">
        <v>1</v>
      </c>
      <c r="S87" s="12">
        <v>20</v>
      </c>
      <c r="T87" s="11">
        <v>1</v>
      </c>
      <c r="U87" s="12">
        <v>20</v>
      </c>
      <c r="V87" s="48"/>
    </row>
    <row r="88" spans="1:22" ht="12.75">
      <c r="A88" s="3" t="s">
        <v>6</v>
      </c>
      <c r="B88" s="106" t="s">
        <v>71</v>
      </c>
      <c r="C88" s="106" t="s">
        <v>62</v>
      </c>
      <c r="D88" s="33">
        <f>COUNTIF(F88:U88,"*)")</f>
        <v>1</v>
      </c>
      <c r="E88" s="84">
        <f>SUM(G88+I88+K88+M88+O88+Q88+S88+U88)</f>
        <v>97</v>
      </c>
      <c r="F88" s="11" t="s">
        <v>220</v>
      </c>
      <c r="G88" s="12"/>
      <c r="H88" s="10">
        <v>4</v>
      </c>
      <c r="I88" s="12">
        <v>15</v>
      </c>
      <c r="J88" s="10">
        <v>3</v>
      </c>
      <c r="K88" s="12">
        <v>16</v>
      </c>
      <c r="L88" s="11">
        <v>3</v>
      </c>
      <c r="M88" s="12">
        <v>16</v>
      </c>
      <c r="N88" s="10" t="s">
        <v>93</v>
      </c>
      <c r="O88" s="12"/>
      <c r="P88" s="11">
        <v>2</v>
      </c>
      <c r="Q88" s="12">
        <v>14</v>
      </c>
      <c r="R88" s="10">
        <v>2</v>
      </c>
      <c r="S88" s="12">
        <v>18</v>
      </c>
      <c r="T88" s="11">
        <v>2</v>
      </c>
      <c r="U88" s="12">
        <v>18</v>
      </c>
      <c r="V88" s="48">
        <v>8</v>
      </c>
    </row>
    <row r="89" spans="1:22" ht="12.75">
      <c r="A89" s="3" t="s">
        <v>7</v>
      </c>
      <c r="B89" s="106" t="s">
        <v>66</v>
      </c>
      <c r="C89" s="106" t="s">
        <v>73</v>
      </c>
      <c r="D89" s="33">
        <f>COUNTIF(F89:U89,"*)")</f>
        <v>1</v>
      </c>
      <c r="E89" s="84">
        <f>SUM(G89+I89+K89+M89+O89+Q89+S89+U89)</f>
        <v>82</v>
      </c>
      <c r="F89" s="11">
        <v>1</v>
      </c>
      <c r="G89" s="12">
        <v>20</v>
      </c>
      <c r="H89" s="11">
        <v>3</v>
      </c>
      <c r="I89" s="12">
        <v>16</v>
      </c>
      <c r="J89" s="11">
        <v>5</v>
      </c>
      <c r="K89" s="12">
        <v>14</v>
      </c>
      <c r="L89" s="11" t="s">
        <v>139</v>
      </c>
      <c r="M89" s="12"/>
      <c r="N89" s="11" t="s">
        <v>93</v>
      </c>
      <c r="O89" s="12"/>
      <c r="P89" s="11" t="s">
        <v>93</v>
      </c>
      <c r="Q89" s="12"/>
      <c r="R89" s="10">
        <v>3</v>
      </c>
      <c r="S89" s="12">
        <v>16</v>
      </c>
      <c r="T89" s="11">
        <v>3</v>
      </c>
      <c r="U89" s="12">
        <v>16</v>
      </c>
      <c r="V89" s="48"/>
    </row>
    <row r="90" spans="1:22" ht="12.75">
      <c r="A90" s="3" t="s">
        <v>8</v>
      </c>
      <c r="B90" s="106" t="s">
        <v>81</v>
      </c>
      <c r="C90" s="106" t="s">
        <v>62</v>
      </c>
      <c r="D90" s="33">
        <f>COUNTIF(F90:U90,"*)")</f>
        <v>1</v>
      </c>
      <c r="E90" s="84">
        <f>SUM(G90+I90+K90+M90+O90+Q90+S90+U90)</f>
        <v>71</v>
      </c>
      <c r="F90" s="11">
        <v>4</v>
      </c>
      <c r="G90" s="12">
        <v>15</v>
      </c>
      <c r="H90" s="10">
        <v>10</v>
      </c>
      <c r="I90" s="12">
        <v>9</v>
      </c>
      <c r="J90" s="11">
        <v>9</v>
      </c>
      <c r="K90" s="12">
        <v>10</v>
      </c>
      <c r="L90" s="11" t="s">
        <v>216</v>
      </c>
      <c r="M90" s="12"/>
      <c r="N90" s="11" t="s">
        <v>93</v>
      </c>
      <c r="O90" s="12"/>
      <c r="P90" s="11">
        <v>3</v>
      </c>
      <c r="Q90" s="12">
        <v>12</v>
      </c>
      <c r="R90" s="10">
        <v>9</v>
      </c>
      <c r="S90" s="12">
        <v>10</v>
      </c>
      <c r="T90" s="10">
        <v>4</v>
      </c>
      <c r="U90" s="12">
        <v>15</v>
      </c>
      <c r="V90" s="48">
        <v>6</v>
      </c>
    </row>
    <row r="91" spans="1:22" ht="12.75">
      <c r="A91" s="3" t="s">
        <v>9</v>
      </c>
      <c r="B91" s="106" t="s">
        <v>68</v>
      </c>
      <c r="C91" s="106" t="s">
        <v>33</v>
      </c>
      <c r="D91" s="33">
        <f>COUNTIF(F91:U91,"*)")</f>
        <v>1</v>
      </c>
      <c r="E91" s="84">
        <f>SUM(G91+I91+K91+M91+O91+Q91+S91+U91)</f>
        <v>60</v>
      </c>
      <c r="F91" s="11">
        <v>12</v>
      </c>
      <c r="G91" s="12">
        <v>7</v>
      </c>
      <c r="H91" s="19" t="s">
        <v>139</v>
      </c>
      <c r="I91" s="25"/>
      <c r="J91" s="19">
        <v>7</v>
      </c>
      <c r="K91" s="25">
        <v>12</v>
      </c>
      <c r="L91" s="19">
        <v>15</v>
      </c>
      <c r="M91" s="25">
        <v>4</v>
      </c>
      <c r="N91" s="19" t="s">
        <v>93</v>
      </c>
      <c r="O91" s="25"/>
      <c r="P91" s="172">
        <v>4</v>
      </c>
      <c r="Q91" s="25">
        <v>11</v>
      </c>
      <c r="R91" s="19">
        <v>4</v>
      </c>
      <c r="S91" s="25">
        <v>15</v>
      </c>
      <c r="T91" s="19">
        <v>8</v>
      </c>
      <c r="U91" s="25">
        <v>11</v>
      </c>
      <c r="V91" s="48"/>
    </row>
    <row r="92" spans="1:22" ht="12.75">
      <c r="A92" s="3" t="s">
        <v>10</v>
      </c>
      <c r="B92" s="106" t="s">
        <v>70</v>
      </c>
      <c r="C92" s="106" t="s">
        <v>33</v>
      </c>
      <c r="D92" s="33">
        <f>COUNTIF(F92:U92,"*)")</f>
        <v>1</v>
      </c>
      <c r="E92" s="84">
        <f>SUM(G92+I92+K92+M92+O92+Q92+S92+U92)</f>
        <v>60</v>
      </c>
      <c r="F92" s="11">
        <v>9</v>
      </c>
      <c r="G92" s="12">
        <v>10</v>
      </c>
      <c r="H92" s="10">
        <v>9</v>
      </c>
      <c r="I92" s="12">
        <v>10</v>
      </c>
      <c r="J92" s="11">
        <v>10</v>
      </c>
      <c r="K92" s="12">
        <v>9</v>
      </c>
      <c r="L92" s="11" t="s">
        <v>221</v>
      </c>
      <c r="M92" s="12"/>
      <c r="N92" s="11" t="s">
        <v>93</v>
      </c>
      <c r="O92" s="12"/>
      <c r="P92" s="172">
        <v>6</v>
      </c>
      <c r="Q92" s="12">
        <v>9</v>
      </c>
      <c r="R92" s="10">
        <v>7</v>
      </c>
      <c r="S92" s="12">
        <v>12</v>
      </c>
      <c r="T92" s="11">
        <v>9</v>
      </c>
      <c r="U92" s="12">
        <v>10</v>
      </c>
      <c r="V92" s="48">
        <v>1</v>
      </c>
    </row>
    <row r="93" spans="1:22" ht="12.75">
      <c r="A93" s="3" t="s">
        <v>11</v>
      </c>
      <c r="B93" s="106" t="s">
        <v>94</v>
      </c>
      <c r="C93" s="106" t="s">
        <v>125</v>
      </c>
      <c r="D93" s="33">
        <f>COUNTIF(F93:U93,"*)")</f>
        <v>1</v>
      </c>
      <c r="E93" s="84">
        <f>SUM(G93+I93+K93+M93+O93+Q93+S93+U93)</f>
        <v>53</v>
      </c>
      <c r="F93" s="11">
        <v>5</v>
      </c>
      <c r="G93" s="12">
        <v>14</v>
      </c>
      <c r="H93" s="11">
        <v>11</v>
      </c>
      <c r="I93" s="12">
        <v>8</v>
      </c>
      <c r="J93" s="11" t="s">
        <v>139</v>
      </c>
      <c r="K93" s="12"/>
      <c r="L93" s="11">
        <v>20</v>
      </c>
      <c r="M93" s="12">
        <v>1</v>
      </c>
      <c r="N93" s="11" t="s">
        <v>93</v>
      </c>
      <c r="O93" s="12"/>
      <c r="P93" s="11">
        <v>5</v>
      </c>
      <c r="Q93" s="12">
        <v>10</v>
      </c>
      <c r="R93" s="19">
        <v>11</v>
      </c>
      <c r="S93" s="12">
        <v>8</v>
      </c>
      <c r="T93" s="11">
        <v>7</v>
      </c>
      <c r="U93" s="12">
        <v>12</v>
      </c>
      <c r="V93" s="48"/>
    </row>
    <row r="94" spans="1:22" ht="12.75">
      <c r="A94" s="3" t="s">
        <v>12</v>
      </c>
      <c r="B94" s="106" t="s">
        <v>168</v>
      </c>
      <c r="C94" s="106" t="s">
        <v>114</v>
      </c>
      <c r="D94" s="33">
        <f>COUNTIF(F94:U94,"*)")</f>
        <v>1</v>
      </c>
      <c r="E94" s="84">
        <f>SUM(G94+I94+K94+M94+O94+Q94+S94+U94)</f>
        <v>48</v>
      </c>
      <c r="F94" s="11" t="s">
        <v>139</v>
      </c>
      <c r="G94" s="12"/>
      <c r="H94" s="11">
        <v>5</v>
      </c>
      <c r="I94" s="12">
        <v>14</v>
      </c>
      <c r="J94" s="11">
        <v>6</v>
      </c>
      <c r="K94" s="12">
        <v>13</v>
      </c>
      <c r="L94" s="11">
        <v>12</v>
      </c>
      <c r="M94" s="12">
        <v>7</v>
      </c>
      <c r="N94" s="11" t="s">
        <v>93</v>
      </c>
      <c r="O94" s="12"/>
      <c r="P94" s="11" t="s">
        <v>93</v>
      </c>
      <c r="Q94" s="12"/>
      <c r="R94" s="19">
        <v>5</v>
      </c>
      <c r="S94" s="12">
        <v>14</v>
      </c>
      <c r="T94" s="11" t="s">
        <v>93</v>
      </c>
      <c r="U94" s="12"/>
      <c r="V94" s="48"/>
    </row>
    <row r="95" spans="1:22" ht="12.75">
      <c r="A95" s="3" t="s">
        <v>13</v>
      </c>
      <c r="B95" s="106" t="s">
        <v>67</v>
      </c>
      <c r="C95" s="106" t="s">
        <v>33</v>
      </c>
      <c r="D95" s="33">
        <f>COUNTIF(F95:U95,"*)")</f>
        <v>1</v>
      </c>
      <c r="E95" s="84">
        <f>SUM(G95+I95+K95+M95+O95+Q95+S95+U95)</f>
        <v>45</v>
      </c>
      <c r="F95" s="11">
        <v>6</v>
      </c>
      <c r="G95" s="12">
        <v>13</v>
      </c>
      <c r="H95" s="11" t="s">
        <v>139</v>
      </c>
      <c r="I95" s="12"/>
      <c r="J95" s="11">
        <v>13</v>
      </c>
      <c r="K95" s="12">
        <v>6</v>
      </c>
      <c r="L95" s="11" t="s">
        <v>93</v>
      </c>
      <c r="M95" s="12"/>
      <c r="N95" s="11" t="s">
        <v>93</v>
      </c>
      <c r="O95" s="12"/>
      <c r="P95" s="11">
        <v>8</v>
      </c>
      <c r="Q95" s="12">
        <v>7</v>
      </c>
      <c r="R95" s="19">
        <v>8</v>
      </c>
      <c r="S95" s="12">
        <v>11</v>
      </c>
      <c r="T95" s="11">
        <v>11</v>
      </c>
      <c r="U95" s="12">
        <v>8</v>
      </c>
      <c r="V95" s="48"/>
    </row>
    <row r="96" spans="1:22" ht="12.75">
      <c r="A96" s="3" t="s">
        <v>19</v>
      </c>
      <c r="B96" s="106" t="s">
        <v>198</v>
      </c>
      <c r="C96" s="106" t="s">
        <v>199</v>
      </c>
      <c r="D96" s="33">
        <f>COUNTIF(F96:U96,"*)")</f>
        <v>1</v>
      </c>
      <c r="E96" s="84">
        <f>SUM(G96+I96+K96+M96+O96+Q96+S96+U96)</f>
        <v>27</v>
      </c>
      <c r="F96" s="11" t="s">
        <v>139</v>
      </c>
      <c r="G96" s="12"/>
      <c r="H96" s="11" t="s">
        <v>93</v>
      </c>
      <c r="I96" s="12"/>
      <c r="J96" s="11" t="s">
        <v>93</v>
      </c>
      <c r="K96" s="12"/>
      <c r="L96" s="11" t="s">
        <v>93</v>
      </c>
      <c r="M96" s="12"/>
      <c r="N96" s="11" t="s">
        <v>93</v>
      </c>
      <c r="O96" s="12"/>
      <c r="P96" s="11" t="s">
        <v>93</v>
      </c>
      <c r="Q96" s="12"/>
      <c r="R96" s="19">
        <v>6</v>
      </c>
      <c r="S96" s="12">
        <v>13</v>
      </c>
      <c r="T96" s="10">
        <v>5</v>
      </c>
      <c r="U96" s="12">
        <v>14</v>
      </c>
      <c r="V96" s="48"/>
    </row>
    <row r="97" spans="1:22" ht="12.75">
      <c r="A97" s="3" t="s">
        <v>23</v>
      </c>
      <c r="B97" s="106" t="s">
        <v>80</v>
      </c>
      <c r="C97" s="106" t="s">
        <v>34</v>
      </c>
      <c r="D97" s="33">
        <f>COUNTIF(F97:U97,"*)")</f>
        <v>1</v>
      </c>
      <c r="E97" s="84">
        <f>SUM(G97+I97+K97+M97+O97+Q97+S97+U97)</f>
        <v>25</v>
      </c>
      <c r="F97" s="11">
        <v>10</v>
      </c>
      <c r="G97" s="25">
        <v>9</v>
      </c>
      <c r="H97" s="11">
        <v>12</v>
      </c>
      <c r="I97" s="25">
        <v>7</v>
      </c>
      <c r="J97" s="19">
        <v>16</v>
      </c>
      <c r="K97" s="25">
        <v>3</v>
      </c>
      <c r="L97" s="19" t="s">
        <v>139</v>
      </c>
      <c r="M97" s="25"/>
      <c r="N97" s="19" t="s">
        <v>93</v>
      </c>
      <c r="O97" s="25"/>
      <c r="P97" s="19" t="s">
        <v>93</v>
      </c>
      <c r="Q97" s="25"/>
      <c r="R97" s="19" t="s">
        <v>93</v>
      </c>
      <c r="S97" s="25"/>
      <c r="T97" s="19">
        <v>13</v>
      </c>
      <c r="U97" s="25">
        <v>6</v>
      </c>
      <c r="V97" s="48"/>
    </row>
    <row r="98" spans="1:22" ht="12.75">
      <c r="A98" s="3" t="s">
        <v>22</v>
      </c>
      <c r="B98" s="107" t="s">
        <v>134</v>
      </c>
      <c r="C98" s="106" t="s">
        <v>34</v>
      </c>
      <c r="D98" s="33">
        <f>COUNTIF(F98:U98,"*)")</f>
        <v>1</v>
      </c>
      <c r="E98" s="84">
        <f>SUM(G98+I98+K98+M98+O98+Q98+S98+U98)</f>
        <v>24</v>
      </c>
      <c r="F98" s="11" t="s">
        <v>139</v>
      </c>
      <c r="G98" s="25"/>
      <c r="H98" s="11">
        <v>6</v>
      </c>
      <c r="I98" s="25">
        <v>13</v>
      </c>
      <c r="J98" s="19">
        <v>18</v>
      </c>
      <c r="K98" s="25">
        <v>1</v>
      </c>
      <c r="L98" s="19">
        <v>21</v>
      </c>
      <c r="M98" s="25"/>
      <c r="N98" s="19" t="s">
        <v>93</v>
      </c>
      <c r="O98" s="25"/>
      <c r="P98" s="19" t="s">
        <v>93</v>
      </c>
      <c r="Q98" s="25"/>
      <c r="R98" s="19">
        <v>13</v>
      </c>
      <c r="S98" s="25">
        <v>6</v>
      </c>
      <c r="T98" s="19">
        <v>15</v>
      </c>
      <c r="U98" s="25">
        <v>4</v>
      </c>
      <c r="V98" s="48"/>
    </row>
    <row r="99" spans="1:22" ht="12.75">
      <c r="A99" s="3" t="s">
        <v>24</v>
      </c>
      <c r="B99" s="107" t="s">
        <v>200</v>
      </c>
      <c r="C99" s="107" t="s">
        <v>34</v>
      </c>
      <c r="D99" s="33">
        <f>COUNTIF(F99:U99,"*)")</f>
        <v>1</v>
      </c>
      <c r="E99" s="84">
        <f>SUM(G99+I99+K99+M99+O99+Q99+S99+U99)</f>
        <v>22</v>
      </c>
      <c r="F99" s="11" t="s">
        <v>139</v>
      </c>
      <c r="G99" s="25"/>
      <c r="H99" s="11" t="s">
        <v>93</v>
      </c>
      <c r="I99" s="25"/>
      <c r="J99" s="19" t="s">
        <v>93</v>
      </c>
      <c r="K99" s="25"/>
      <c r="L99" s="19" t="s">
        <v>93</v>
      </c>
      <c r="M99" s="25"/>
      <c r="N99" s="19" t="s">
        <v>93</v>
      </c>
      <c r="O99" s="25"/>
      <c r="P99" s="19" t="s">
        <v>93</v>
      </c>
      <c r="Q99" s="25"/>
      <c r="R99" s="19">
        <v>10</v>
      </c>
      <c r="S99" s="25">
        <v>9</v>
      </c>
      <c r="T99" s="19">
        <v>6</v>
      </c>
      <c r="U99" s="25">
        <v>13</v>
      </c>
      <c r="V99" s="48"/>
    </row>
    <row r="100" spans="1:22" ht="12.75">
      <c r="A100" s="3" t="s">
        <v>25</v>
      </c>
      <c r="B100" s="107" t="s">
        <v>178</v>
      </c>
      <c r="C100" s="107" t="s">
        <v>62</v>
      </c>
      <c r="D100" s="33">
        <f>COUNTIF(F100:U100,"*)")</f>
        <v>1</v>
      </c>
      <c r="E100" s="84">
        <f>SUM(G100+I100+K100+M100+O100+Q100+S100+U100)</f>
        <v>19</v>
      </c>
      <c r="F100" s="11" t="s">
        <v>139</v>
      </c>
      <c r="G100" s="25"/>
      <c r="H100" s="11" t="s">
        <v>93</v>
      </c>
      <c r="I100" s="25"/>
      <c r="J100" s="19" t="s">
        <v>93</v>
      </c>
      <c r="K100" s="25"/>
      <c r="L100" s="19">
        <v>16</v>
      </c>
      <c r="M100" s="25">
        <v>3</v>
      </c>
      <c r="N100" s="19" t="s">
        <v>93</v>
      </c>
      <c r="O100" s="25"/>
      <c r="P100" s="19" t="s">
        <v>93</v>
      </c>
      <c r="Q100" s="25"/>
      <c r="R100" s="19">
        <v>12</v>
      </c>
      <c r="S100" s="25">
        <v>7</v>
      </c>
      <c r="T100" s="19">
        <v>10</v>
      </c>
      <c r="U100" s="25">
        <v>9</v>
      </c>
      <c r="V100" s="48"/>
    </row>
    <row r="101" spans="1:22" ht="12.75">
      <c r="A101" s="3" t="s">
        <v>26</v>
      </c>
      <c r="B101" s="107" t="s">
        <v>69</v>
      </c>
      <c r="C101" s="107" t="s">
        <v>33</v>
      </c>
      <c r="D101" s="33">
        <f>COUNTIF(F101:U101,"*)")</f>
        <v>1</v>
      </c>
      <c r="E101" s="84">
        <f>SUM(G101+I101+K101+M101+O101+Q101+S101+U101)</f>
        <v>17</v>
      </c>
      <c r="F101" s="11">
        <v>8</v>
      </c>
      <c r="G101" s="25">
        <v>11</v>
      </c>
      <c r="H101" s="11">
        <v>13</v>
      </c>
      <c r="I101" s="25">
        <v>6</v>
      </c>
      <c r="J101" s="19" t="s">
        <v>139</v>
      </c>
      <c r="K101" s="25"/>
      <c r="L101" s="19" t="s">
        <v>93</v>
      </c>
      <c r="M101" s="25"/>
      <c r="N101" s="19" t="s">
        <v>93</v>
      </c>
      <c r="O101" s="25"/>
      <c r="P101" s="19" t="s">
        <v>93</v>
      </c>
      <c r="Q101" s="25"/>
      <c r="R101" s="19" t="s">
        <v>93</v>
      </c>
      <c r="S101" s="25"/>
      <c r="T101" s="19" t="s">
        <v>93</v>
      </c>
      <c r="U101" s="25"/>
      <c r="V101" s="48"/>
    </row>
    <row r="102" spans="1:22" ht="12.75">
      <c r="A102" s="3" t="s">
        <v>27</v>
      </c>
      <c r="B102" s="107" t="s">
        <v>96</v>
      </c>
      <c r="C102" s="106" t="s">
        <v>33</v>
      </c>
      <c r="D102" s="33">
        <f>COUNTIF(F102:U102,"*)")</f>
        <v>1</v>
      </c>
      <c r="E102" s="84">
        <f>SUM(G102+I102+K102+M102+O102+Q102+S102+U102)</f>
        <v>13</v>
      </c>
      <c r="F102" s="11">
        <v>14</v>
      </c>
      <c r="G102" s="25">
        <v>5</v>
      </c>
      <c r="H102" s="11" t="s">
        <v>139</v>
      </c>
      <c r="I102" s="25"/>
      <c r="J102" s="19">
        <v>11</v>
      </c>
      <c r="K102" s="25">
        <v>8</v>
      </c>
      <c r="L102" s="19" t="s">
        <v>93</v>
      </c>
      <c r="M102" s="25"/>
      <c r="N102" s="19" t="s">
        <v>93</v>
      </c>
      <c r="O102" s="25"/>
      <c r="P102" s="19" t="s">
        <v>93</v>
      </c>
      <c r="Q102" s="25"/>
      <c r="R102" s="19" t="s">
        <v>93</v>
      </c>
      <c r="S102" s="25"/>
      <c r="T102" s="19" t="s">
        <v>93</v>
      </c>
      <c r="U102" s="25"/>
      <c r="V102" s="48"/>
    </row>
    <row r="103" spans="1:22" ht="12.75">
      <c r="A103" s="3" t="s">
        <v>28</v>
      </c>
      <c r="B103" s="107" t="s">
        <v>127</v>
      </c>
      <c r="C103" s="106" t="s">
        <v>33</v>
      </c>
      <c r="D103" s="33">
        <f>COUNTIF(F103:U103,"*)")</f>
        <v>1</v>
      </c>
      <c r="E103" s="84">
        <f>SUM(G103+I103+K103+M103+O103+Q103+S103+U103)</f>
        <v>12</v>
      </c>
      <c r="F103" s="172">
        <v>7</v>
      </c>
      <c r="G103" s="25">
        <v>12</v>
      </c>
      <c r="H103" s="11" t="s">
        <v>139</v>
      </c>
      <c r="I103" s="25"/>
      <c r="J103" s="19" t="s">
        <v>93</v>
      </c>
      <c r="K103" s="25"/>
      <c r="L103" s="19" t="s">
        <v>93</v>
      </c>
      <c r="M103" s="25"/>
      <c r="N103" s="19" t="s">
        <v>93</v>
      </c>
      <c r="O103" s="25"/>
      <c r="P103" s="19" t="s">
        <v>93</v>
      </c>
      <c r="Q103" s="25"/>
      <c r="R103" s="19" t="s">
        <v>93</v>
      </c>
      <c r="S103" s="25"/>
      <c r="T103" s="19" t="s">
        <v>93</v>
      </c>
      <c r="U103" s="25"/>
      <c r="V103" s="48"/>
    </row>
    <row r="104" spans="1:22" ht="12.75">
      <c r="A104" s="3" t="s">
        <v>28</v>
      </c>
      <c r="B104" s="107" t="s">
        <v>135</v>
      </c>
      <c r="C104" s="107" t="s">
        <v>136</v>
      </c>
      <c r="D104" s="33">
        <f>COUNTIF(F104:U104,"*)")</f>
        <v>1</v>
      </c>
      <c r="E104" s="84">
        <f>SUM(G104+I104+K104+M104+O104+Q104+S104+U104)</f>
        <v>12</v>
      </c>
      <c r="F104" s="11" t="s">
        <v>139</v>
      </c>
      <c r="G104" s="25"/>
      <c r="H104" s="172">
        <v>7</v>
      </c>
      <c r="I104" s="25">
        <v>12</v>
      </c>
      <c r="J104" s="19" t="s">
        <v>93</v>
      </c>
      <c r="K104" s="25"/>
      <c r="L104" s="19" t="s">
        <v>93</v>
      </c>
      <c r="M104" s="25"/>
      <c r="N104" s="19" t="s">
        <v>93</v>
      </c>
      <c r="O104" s="25"/>
      <c r="P104" s="19" t="s">
        <v>93</v>
      </c>
      <c r="Q104" s="25"/>
      <c r="R104" s="19" t="s">
        <v>93</v>
      </c>
      <c r="S104" s="25"/>
      <c r="T104" s="19" t="s">
        <v>93</v>
      </c>
      <c r="U104" s="25"/>
      <c r="V104" s="80"/>
    </row>
    <row r="105" spans="1:22" ht="12.75">
      <c r="A105" s="3" t="s">
        <v>30</v>
      </c>
      <c r="B105" s="107" t="s">
        <v>138</v>
      </c>
      <c r="C105" s="107" t="s">
        <v>34</v>
      </c>
      <c r="D105" s="33">
        <f>COUNTIF(F105:U105,"*)")</f>
        <v>1</v>
      </c>
      <c r="E105" s="84">
        <f>SUM(G105+I105+K105+M105+O105+Q105+S105+U105)</f>
        <v>12</v>
      </c>
      <c r="F105" s="11" t="s">
        <v>139</v>
      </c>
      <c r="G105" s="25"/>
      <c r="H105" s="11">
        <v>14</v>
      </c>
      <c r="I105" s="25">
        <v>5</v>
      </c>
      <c r="J105" s="174">
        <v>12</v>
      </c>
      <c r="K105" s="25">
        <v>7</v>
      </c>
      <c r="L105" s="19" t="s">
        <v>93</v>
      </c>
      <c r="M105" s="25"/>
      <c r="N105" s="19" t="s">
        <v>93</v>
      </c>
      <c r="O105" s="25"/>
      <c r="P105" s="19" t="s">
        <v>93</v>
      </c>
      <c r="Q105" s="25"/>
      <c r="R105" s="19" t="s">
        <v>93</v>
      </c>
      <c r="S105" s="25"/>
      <c r="T105" s="19" t="s">
        <v>93</v>
      </c>
      <c r="U105" s="25"/>
      <c r="V105" s="80"/>
    </row>
    <row r="106" spans="1:22" ht="12.75">
      <c r="A106" s="3" t="s">
        <v>31</v>
      </c>
      <c r="B106" s="107" t="s">
        <v>137</v>
      </c>
      <c r="C106" s="106" t="s">
        <v>136</v>
      </c>
      <c r="D106" s="33">
        <f>COUNTIF(F106:U106,"*)")</f>
        <v>1</v>
      </c>
      <c r="E106" s="84">
        <f>SUM(G106+I106+K106+M106+O106+Q106+S106+U106)</f>
        <v>11</v>
      </c>
      <c r="F106" s="11" t="s">
        <v>139</v>
      </c>
      <c r="G106" s="25"/>
      <c r="H106" s="11">
        <v>8</v>
      </c>
      <c r="I106" s="25">
        <v>11</v>
      </c>
      <c r="J106" s="19" t="s">
        <v>93</v>
      </c>
      <c r="K106" s="25"/>
      <c r="L106" s="19" t="s">
        <v>93</v>
      </c>
      <c r="M106" s="25"/>
      <c r="N106" s="19" t="s">
        <v>93</v>
      </c>
      <c r="O106" s="25"/>
      <c r="P106" s="19" t="s">
        <v>93</v>
      </c>
      <c r="Q106" s="25"/>
      <c r="R106" s="19" t="s">
        <v>93</v>
      </c>
      <c r="S106" s="25"/>
      <c r="T106" s="19" t="s">
        <v>93</v>
      </c>
      <c r="U106" s="25"/>
      <c r="V106" s="80"/>
    </row>
    <row r="107" spans="1:22" ht="12.75">
      <c r="A107" s="3" t="s">
        <v>226</v>
      </c>
      <c r="B107" s="107" t="s">
        <v>170</v>
      </c>
      <c r="C107" s="106" t="s">
        <v>125</v>
      </c>
      <c r="D107" s="33">
        <f>COUNTIF(F107:U107,"*)")</f>
        <v>1</v>
      </c>
      <c r="E107" s="84">
        <f>SUM(G107+I107+K107+M107+O107+Q107+S107+U107)</f>
        <v>9</v>
      </c>
      <c r="F107" s="19" t="s">
        <v>139</v>
      </c>
      <c r="G107" s="25"/>
      <c r="H107" s="19" t="s">
        <v>93</v>
      </c>
      <c r="I107" s="25"/>
      <c r="J107" s="19">
        <v>19</v>
      </c>
      <c r="K107" s="25">
        <v>1</v>
      </c>
      <c r="L107" s="19" t="s">
        <v>93</v>
      </c>
      <c r="M107" s="25"/>
      <c r="N107" s="19" t="s">
        <v>93</v>
      </c>
      <c r="O107" s="25"/>
      <c r="P107" s="19">
        <v>7</v>
      </c>
      <c r="Q107" s="25">
        <v>8</v>
      </c>
      <c r="R107" s="19" t="s">
        <v>93</v>
      </c>
      <c r="S107" s="25"/>
      <c r="T107" s="19" t="s">
        <v>93</v>
      </c>
      <c r="U107" s="25"/>
      <c r="V107" s="80"/>
    </row>
    <row r="108" spans="1:22" ht="12.75">
      <c r="A108" s="3" t="s">
        <v>182</v>
      </c>
      <c r="B108" s="107" t="s">
        <v>181</v>
      </c>
      <c r="C108" s="107" t="s">
        <v>62</v>
      </c>
      <c r="D108" s="33">
        <f>COUNTIF(F108:U108,"*)")</f>
        <v>1</v>
      </c>
      <c r="E108" s="84">
        <f>SUM(G108+I108+K108+M108+O108+Q108+S108+U108)</f>
        <v>8</v>
      </c>
      <c r="F108" s="19" t="s">
        <v>139</v>
      </c>
      <c r="G108" s="25"/>
      <c r="H108" s="19" t="s">
        <v>93</v>
      </c>
      <c r="I108" s="25"/>
      <c r="J108" s="19" t="s">
        <v>93</v>
      </c>
      <c r="K108" s="25"/>
      <c r="L108" s="19">
        <v>19</v>
      </c>
      <c r="M108" s="25">
        <v>1</v>
      </c>
      <c r="N108" s="19" t="s">
        <v>93</v>
      </c>
      <c r="O108" s="25"/>
      <c r="P108" s="19" t="s">
        <v>93</v>
      </c>
      <c r="Q108" s="25"/>
      <c r="R108" s="19" t="s">
        <v>93</v>
      </c>
      <c r="S108" s="25"/>
      <c r="T108" s="19">
        <v>12</v>
      </c>
      <c r="U108" s="25">
        <v>7</v>
      </c>
      <c r="V108" s="80"/>
    </row>
    <row r="109" spans="1:22" ht="12.75">
      <c r="A109" s="3" t="s">
        <v>192</v>
      </c>
      <c r="B109" s="107" t="s">
        <v>128</v>
      </c>
      <c r="C109" s="106" t="s">
        <v>33</v>
      </c>
      <c r="D109" s="33">
        <f>COUNTIF(F109:U109,"*)")</f>
        <v>1</v>
      </c>
      <c r="E109" s="84">
        <f>SUM(G109+I109+K109+M109+O109+Q109+S109+U109)</f>
        <v>6</v>
      </c>
      <c r="F109" s="19">
        <v>13</v>
      </c>
      <c r="G109" s="25">
        <v>6</v>
      </c>
      <c r="H109" s="19" t="s">
        <v>139</v>
      </c>
      <c r="I109" s="25"/>
      <c r="J109" s="19" t="s">
        <v>93</v>
      </c>
      <c r="K109" s="25"/>
      <c r="L109" s="19" t="s">
        <v>93</v>
      </c>
      <c r="M109" s="25"/>
      <c r="N109" s="19" t="s">
        <v>93</v>
      </c>
      <c r="O109" s="25"/>
      <c r="P109" s="19" t="s">
        <v>93</v>
      </c>
      <c r="Q109" s="25"/>
      <c r="R109" s="19" t="s">
        <v>93</v>
      </c>
      <c r="S109" s="25"/>
      <c r="T109" s="19" t="s">
        <v>93</v>
      </c>
      <c r="U109" s="25"/>
      <c r="V109" s="80"/>
    </row>
    <row r="110" spans="1:22" ht="12.75">
      <c r="A110" s="3" t="s">
        <v>183</v>
      </c>
      <c r="B110" s="107" t="s">
        <v>208</v>
      </c>
      <c r="C110" s="107" t="s">
        <v>62</v>
      </c>
      <c r="D110" s="33">
        <f>COUNTIF(F110:U110,"*)")</f>
        <v>1</v>
      </c>
      <c r="E110" s="84">
        <f>SUM(G110+I110+K110+M110+O110+Q110+S110+U110)</f>
        <v>5</v>
      </c>
      <c r="F110" s="19" t="s">
        <v>139</v>
      </c>
      <c r="G110" s="25"/>
      <c r="H110" s="19" t="s">
        <v>93</v>
      </c>
      <c r="I110" s="25"/>
      <c r="J110" s="19" t="s">
        <v>93</v>
      </c>
      <c r="K110" s="25"/>
      <c r="L110" s="19" t="s">
        <v>93</v>
      </c>
      <c r="M110" s="25"/>
      <c r="N110" s="19" t="s">
        <v>93</v>
      </c>
      <c r="O110" s="25"/>
      <c r="P110" s="19" t="s">
        <v>93</v>
      </c>
      <c r="Q110" s="25"/>
      <c r="R110" s="19" t="s">
        <v>93</v>
      </c>
      <c r="S110" s="25"/>
      <c r="T110" s="19">
        <v>14</v>
      </c>
      <c r="U110" s="25">
        <v>5</v>
      </c>
      <c r="V110" s="80"/>
    </row>
    <row r="111" spans="1:22" ht="12.75">
      <c r="A111" s="3" t="s">
        <v>205</v>
      </c>
      <c r="B111" s="107" t="s">
        <v>169</v>
      </c>
      <c r="C111" s="107" t="s">
        <v>33</v>
      </c>
      <c r="D111" s="33">
        <f>COUNTIF(F111:U111,"*)")</f>
        <v>1</v>
      </c>
      <c r="E111" s="84">
        <f>SUM(G111+I111+K111+M111+O111+Q111+S111+U111)</f>
        <v>4</v>
      </c>
      <c r="F111" s="19" t="s">
        <v>139</v>
      </c>
      <c r="G111" s="25"/>
      <c r="H111" s="19" t="s">
        <v>93</v>
      </c>
      <c r="I111" s="25"/>
      <c r="J111" s="19">
        <v>15</v>
      </c>
      <c r="K111" s="25">
        <v>4</v>
      </c>
      <c r="L111" s="19" t="s">
        <v>93</v>
      </c>
      <c r="M111" s="25"/>
      <c r="N111" s="19" t="s">
        <v>93</v>
      </c>
      <c r="O111" s="25"/>
      <c r="P111" s="19" t="s">
        <v>93</v>
      </c>
      <c r="Q111" s="25"/>
      <c r="R111" s="19" t="s">
        <v>93</v>
      </c>
      <c r="S111" s="25"/>
      <c r="T111" s="19" t="s">
        <v>93</v>
      </c>
      <c r="U111" s="25"/>
      <c r="V111" s="80"/>
    </row>
    <row r="112" spans="1:22" ht="12.75">
      <c r="A112" s="3" t="s">
        <v>206</v>
      </c>
      <c r="B112" s="107" t="s">
        <v>180</v>
      </c>
      <c r="C112" s="106" t="s">
        <v>179</v>
      </c>
      <c r="D112" s="33">
        <f>COUNTIF(F112:U112,"*)")</f>
        <v>1</v>
      </c>
      <c r="E112" s="84">
        <f>SUM(G112+I112+K112+M112+O112+Q112+S112+U112)</f>
        <v>2</v>
      </c>
      <c r="F112" s="19" t="s">
        <v>139</v>
      </c>
      <c r="G112" s="25"/>
      <c r="H112" s="19" t="s">
        <v>93</v>
      </c>
      <c r="I112" s="25"/>
      <c r="J112" s="19" t="s">
        <v>93</v>
      </c>
      <c r="K112" s="25"/>
      <c r="L112" s="19">
        <v>17</v>
      </c>
      <c r="M112" s="25">
        <v>2</v>
      </c>
      <c r="N112" s="19" t="s">
        <v>93</v>
      </c>
      <c r="O112" s="25"/>
      <c r="P112" s="19" t="s">
        <v>93</v>
      </c>
      <c r="Q112" s="25"/>
      <c r="R112" s="19" t="s">
        <v>93</v>
      </c>
      <c r="S112" s="25"/>
      <c r="T112" s="19" t="s">
        <v>93</v>
      </c>
      <c r="U112" s="25"/>
      <c r="V112" s="80"/>
    </row>
    <row r="113" spans="1:22" ht="12.75">
      <c r="A113" s="3" t="s">
        <v>227</v>
      </c>
      <c r="B113" s="107" t="s">
        <v>171</v>
      </c>
      <c r="C113" s="107" t="s">
        <v>148</v>
      </c>
      <c r="D113" s="33">
        <f>COUNTIF(F113:U113,"*)")</f>
        <v>1</v>
      </c>
      <c r="E113" s="84">
        <f>SUM(G113+I113+K113+M113+O113+Q113+S113+U113)</f>
        <v>0</v>
      </c>
      <c r="F113" s="19" t="s">
        <v>139</v>
      </c>
      <c r="G113" s="25"/>
      <c r="H113" s="19" t="s">
        <v>93</v>
      </c>
      <c r="I113" s="25"/>
      <c r="J113" s="19">
        <v>22</v>
      </c>
      <c r="K113" s="25"/>
      <c r="L113" s="19" t="s">
        <v>93</v>
      </c>
      <c r="M113" s="25"/>
      <c r="N113" s="19" t="s">
        <v>93</v>
      </c>
      <c r="O113" s="25"/>
      <c r="P113" s="19" t="s">
        <v>93</v>
      </c>
      <c r="Q113" s="25"/>
      <c r="R113" s="19" t="s">
        <v>93</v>
      </c>
      <c r="S113" s="25"/>
      <c r="T113" s="19" t="s">
        <v>93</v>
      </c>
      <c r="U113" s="25"/>
      <c r="V113" s="80"/>
    </row>
    <row r="114" spans="1:22" ht="12.75">
      <c r="A114" s="3"/>
      <c r="B114" s="109"/>
      <c r="C114" s="110"/>
      <c r="D114" s="40">
        <f>COUNTIF(F114:U114,"*)")</f>
        <v>0</v>
      </c>
      <c r="E114" s="89">
        <f>SUM(G114+I114+K114+M114+O114+Q114+S114+U114)</f>
        <v>0</v>
      </c>
      <c r="F114" s="13"/>
      <c r="G114" s="14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13"/>
      <c r="S114" s="14"/>
      <c r="T114" s="13"/>
      <c r="U114" s="14"/>
      <c r="V114" s="49"/>
    </row>
    <row r="115" spans="1:22" ht="29.25">
      <c r="A115" s="2"/>
      <c r="B115" s="111" t="s">
        <v>16</v>
      </c>
      <c r="C115" s="112"/>
      <c r="D115" s="34">
        <f>COUNTIF(F115:U115,"*)")</f>
        <v>0</v>
      </c>
      <c r="E115" s="18"/>
      <c r="F115" s="8" t="s">
        <v>3</v>
      </c>
      <c r="G115" s="9" t="s">
        <v>4</v>
      </c>
      <c r="H115" s="8" t="s">
        <v>3</v>
      </c>
      <c r="I115" s="9" t="s">
        <v>4</v>
      </c>
      <c r="J115" s="8" t="s">
        <v>3</v>
      </c>
      <c r="K115" s="9" t="s">
        <v>4</v>
      </c>
      <c r="L115" s="8" t="s">
        <v>3</v>
      </c>
      <c r="M115" s="9" t="s">
        <v>4</v>
      </c>
      <c r="N115" s="8" t="s">
        <v>3</v>
      </c>
      <c r="O115" s="9" t="s">
        <v>4</v>
      </c>
      <c r="P115" s="8" t="s">
        <v>3</v>
      </c>
      <c r="Q115" s="9" t="s">
        <v>4</v>
      </c>
      <c r="R115" s="8" t="s">
        <v>3</v>
      </c>
      <c r="S115" s="9" t="s">
        <v>4</v>
      </c>
      <c r="T115" s="8" t="s">
        <v>3</v>
      </c>
      <c r="U115" s="9" t="s">
        <v>4</v>
      </c>
      <c r="V115" s="55">
        <f>X115+Y115</f>
        <v>0</v>
      </c>
    </row>
    <row r="116" spans="1:22" ht="12.75">
      <c r="A116" s="3" t="s">
        <v>5</v>
      </c>
      <c r="B116" s="113" t="s">
        <v>74</v>
      </c>
      <c r="C116" s="106" t="s">
        <v>34</v>
      </c>
      <c r="D116" s="69">
        <f>COUNTIF(F116:U116,"*)")</f>
        <v>1</v>
      </c>
      <c r="E116" s="83">
        <f>SUM(G116+I116+K116+M116+O116+Q116+S116+U116)</f>
        <v>59</v>
      </c>
      <c r="F116" s="70">
        <v>1</v>
      </c>
      <c r="G116" s="44">
        <v>11</v>
      </c>
      <c r="H116" s="70">
        <v>1</v>
      </c>
      <c r="I116" s="44">
        <v>11</v>
      </c>
      <c r="J116" s="70">
        <v>1</v>
      </c>
      <c r="K116" s="44">
        <v>11</v>
      </c>
      <c r="L116" s="70" t="s">
        <v>215</v>
      </c>
      <c r="M116" s="72"/>
      <c r="N116" s="70" t="s">
        <v>93</v>
      </c>
      <c r="O116" s="44"/>
      <c r="P116" s="70">
        <v>2</v>
      </c>
      <c r="Q116" s="44">
        <v>8</v>
      </c>
      <c r="R116" s="70">
        <v>1</v>
      </c>
      <c r="S116" s="44">
        <v>9</v>
      </c>
      <c r="T116" s="70">
        <v>1</v>
      </c>
      <c r="U116" s="44">
        <v>9</v>
      </c>
      <c r="V116" s="71">
        <v>7</v>
      </c>
    </row>
    <row r="117" spans="1:22" ht="12.75">
      <c r="A117" s="3" t="s">
        <v>6</v>
      </c>
      <c r="B117" s="113" t="s">
        <v>129</v>
      </c>
      <c r="C117" s="106" t="s">
        <v>114</v>
      </c>
      <c r="D117" s="33">
        <f>COUNTIF(F117:U117,"*)")</f>
        <v>1</v>
      </c>
      <c r="E117" s="84">
        <f>SUM(G117+I117+K117+M117+O117+Q117+S117+U117)</f>
        <v>32</v>
      </c>
      <c r="F117" s="11">
        <v>3</v>
      </c>
      <c r="G117" s="12">
        <v>7</v>
      </c>
      <c r="H117" s="11">
        <v>2</v>
      </c>
      <c r="I117" s="12">
        <v>9</v>
      </c>
      <c r="J117" s="11">
        <v>3</v>
      </c>
      <c r="K117" s="12">
        <v>7</v>
      </c>
      <c r="L117" s="11">
        <v>6</v>
      </c>
      <c r="M117" s="53">
        <v>9</v>
      </c>
      <c r="N117" s="11" t="s">
        <v>93</v>
      </c>
      <c r="O117" s="12"/>
      <c r="P117" s="11" t="s">
        <v>139</v>
      </c>
      <c r="Q117" s="12"/>
      <c r="R117" s="11" t="s">
        <v>93</v>
      </c>
      <c r="S117" s="12"/>
      <c r="T117" s="11" t="s">
        <v>93</v>
      </c>
      <c r="U117" s="12"/>
      <c r="V117" s="48"/>
    </row>
    <row r="118" spans="1:22" ht="12.75">
      <c r="A118" s="3" t="s">
        <v>7</v>
      </c>
      <c r="B118" s="113" t="s">
        <v>92</v>
      </c>
      <c r="C118" s="106" t="s">
        <v>37</v>
      </c>
      <c r="D118" s="33">
        <f>COUNTIF(F118:U118,"*)")</f>
        <v>1</v>
      </c>
      <c r="E118" s="84">
        <f>SUM(G118+I118+K118+M118+O118+Q118+S118+U118)</f>
        <v>16</v>
      </c>
      <c r="F118" s="11">
        <v>2</v>
      </c>
      <c r="G118" s="12">
        <v>9</v>
      </c>
      <c r="H118" s="11">
        <v>3</v>
      </c>
      <c r="I118" s="12">
        <v>7</v>
      </c>
      <c r="J118" s="11" t="s">
        <v>139</v>
      </c>
      <c r="K118" s="12"/>
      <c r="L118" s="11" t="s">
        <v>93</v>
      </c>
      <c r="M118" s="53"/>
      <c r="N118" s="11" t="s">
        <v>93</v>
      </c>
      <c r="O118" s="12"/>
      <c r="P118" s="11" t="s">
        <v>93</v>
      </c>
      <c r="Q118" s="12"/>
      <c r="R118" s="11" t="s">
        <v>93</v>
      </c>
      <c r="S118" s="12"/>
      <c r="T118" s="11" t="s">
        <v>93</v>
      </c>
      <c r="U118" s="12"/>
      <c r="V118" s="48"/>
    </row>
    <row r="119" spans="1:22" ht="12.75">
      <c r="A119" s="3"/>
      <c r="B119" s="113"/>
      <c r="C119" s="106"/>
      <c r="D119" s="33"/>
      <c r="E119" s="84"/>
      <c r="F119" s="11"/>
      <c r="G119" s="12"/>
      <c r="H119" s="11"/>
      <c r="I119" s="12"/>
      <c r="J119" s="11"/>
      <c r="K119" s="12"/>
      <c r="L119" s="11"/>
      <c r="M119" s="53"/>
      <c r="N119" s="11"/>
      <c r="O119" s="12"/>
      <c r="P119" s="11"/>
      <c r="Q119" s="12"/>
      <c r="R119" s="11"/>
      <c r="S119" s="12"/>
      <c r="T119" s="11"/>
      <c r="U119" s="12"/>
      <c r="V119" s="48"/>
    </row>
    <row r="120" spans="1:22" ht="12.75">
      <c r="A120" s="91"/>
      <c r="B120" s="103"/>
      <c r="C120" s="99"/>
      <c r="D120" s="93">
        <f>COUNTIF(F120:U120,"*)")</f>
        <v>0</v>
      </c>
      <c r="E120" s="94">
        <f>SUM(G120+I120+K120+M120+O120+Q120+S120+U120)</f>
        <v>0</v>
      </c>
      <c r="F120" s="100"/>
      <c r="G120" s="101"/>
      <c r="H120" s="100"/>
      <c r="I120" s="101"/>
      <c r="J120" s="100"/>
      <c r="K120" s="101"/>
      <c r="L120" s="100"/>
      <c r="M120" s="101"/>
      <c r="N120" s="100"/>
      <c r="O120" s="101"/>
      <c r="P120" s="100"/>
      <c r="Q120" s="101"/>
      <c r="R120" s="100"/>
      <c r="S120" s="101"/>
      <c r="T120" s="100"/>
      <c r="U120" s="101"/>
      <c r="V120" s="102"/>
    </row>
    <row r="121" spans="1:22" ht="12.75">
      <c r="A121" s="3" t="s">
        <v>5</v>
      </c>
      <c r="B121" s="113" t="s">
        <v>82</v>
      </c>
      <c r="C121" s="107" t="s">
        <v>132</v>
      </c>
      <c r="D121" s="33">
        <f>COUNTIF(F121:U121,"*)")</f>
        <v>1</v>
      </c>
      <c r="E121" s="84">
        <f>SUM(G121+I121+K121+M121+O121+Q121+S121+U121)</f>
        <v>114</v>
      </c>
      <c r="F121" s="11">
        <v>1</v>
      </c>
      <c r="G121" s="17">
        <v>20</v>
      </c>
      <c r="H121" s="11">
        <v>1</v>
      </c>
      <c r="I121" s="12">
        <v>20</v>
      </c>
      <c r="J121" s="11">
        <v>1</v>
      </c>
      <c r="K121" s="12">
        <v>20</v>
      </c>
      <c r="L121" s="11" t="s">
        <v>215</v>
      </c>
      <c r="M121" s="53"/>
      <c r="N121" s="11" t="s">
        <v>93</v>
      </c>
      <c r="O121" s="12"/>
      <c r="P121" s="11">
        <v>1</v>
      </c>
      <c r="Q121" s="12">
        <v>20</v>
      </c>
      <c r="R121" s="11">
        <v>3</v>
      </c>
      <c r="S121" s="12">
        <v>16</v>
      </c>
      <c r="T121" s="11">
        <v>2</v>
      </c>
      <c r="U121" s="12">
        <v>18</v>
      </c>
      <c r="V121" s="48">
        <v>11</v>
      </c>
    </row>
    <row r="122" spans="1:22" ht="12.75">
      <c r="A122" s="3" t="s">
        <v>6</v>
      </c>
      <c r="B122" s="106" t="s">
        <v>130</v>
      </c>
      <c r="C122" s="106" t="s">
        <v>34</v>
      </c>
      <c r="D122" s="33">
        <f>COUNTIF(F122:U122,"*)")</f>
        <v>1</v>
      </c>
      <c r="E122" s="84">
        <f>SUM(G122+I122+K122+M122+O122+Q122+S122+U122)</f>
        <v>100</v>
      </c>
      <c r="F122" s="11">
        <v>10</v>
      </c>
      <c r="G122" s="17">
        <v>9</v>
      </c>
      <c r="H122" s="11">
        <v>2</v>
      </c>
      <c r="I122" s="12">
        <v>18</v>
      </c>
      <c r="J122" s="11">
        <v>4</v>
      </c>
      <c r="K122" s="12">
        <v>15</v>
      </c>
      <c r="L122" s="11" t="s">
        <v>218</v>
      </c>
      <c r="M122" s="53"/>
      <c r="N122" s="10" t="s">
        <v>93</v>
      </c>
      <c r="O122" s="12"/>
      <c r="P122" s="11">
        <v>2</v>
      </c>
      <c r="Q122" s="12">
        <v>18</v>
      </c>
      <c r="R122" s="172">
        <v>1</v>
      </c>
      <c r="S122" s="12">
        <v>20</v>
      </c>
      <c r="T122" s="11">
        <v>1</v>
      </c>
      <c r="U122" s="12">
        <v>20</v>
      </c>
      <c r="V122" s="48">
        <v>3</v>
      </c>
    </row>
    <row r="123" spans="1:22" ht="12.75">
      <c r="A123" s="3" t="s">
        <v>7</v>
      </c>
      <c r="B123" s="106" t="s">
        <v>84</v>
      </c>
      <c r="C123" s="106" t="s">
        <v>34</v>
      </c>
      <c r="D123" s="33">
        <f>COUNTIF(F123:U123,"*)")</f>
        <v>1</v>
      </c>
      <c r="E123" s="84">
        <f>SUM(G123+I123+K123+M123+O123+Q123+S123+U123)</f>
        <v>100</v>
      </c>
      <c r="F123" s="172">
        <v>2</v>
      </c>
      <c r="G123" s="73">
        <v>18</v>
      </c>
      <c r="H123" s="11">
        <v>3</v>
      </c>
      <c r="I123" s="12">
        <v>16</v>
      </c>
      <c r="J123" s="11">
        <v>3</v>
      </c>
      <c r="K123" s="12">
        <v>16</v>
      </c>
      <c r="L123" s="11" t="s">
        <v>222</v>
      </c>
      <c r="M123" s="53"/>
      <c r="N123" s="11" t="s">
        <v>93</v>
      </c>
      <c r="O123" s="12"/>
      <c r="P123" s="11">
        <v>3</v>
      </c>
      <c r="Q123" s="12">
        <v>16</v>
      </c>
      <c r="R123" s="11">
        <v>2</v>
      </c>
      <c r="S123" s="12">
        <v>18</v>
      </c>
      <c r="T123" s="11">
        <v>3</v>
      </c>
      <c r="U123" s="12">
        <v>16</v>
      </c>
      <c r="V123" s="48">
        <v>2</v>
      </c>
    </row>
    <row r="124" spans="1:22" ht="12.75">
      <c r="A124" s="3" t="s">
        <v>8</v>
      </c>
      <c r="B124" s="106" t="s">
        <v>78</v>
      </c>
      <c r="C124" s="106" t="s">
        <v>33</v>
      </c>
      <c r="D124" s="33">
        <f>COUNTIF(F124:U124,"*)")</f>
        <v>1</v>
      </c>
      <c r="E124" s="84">
        <f>SUM(G124+I124+K124+M124+O124+Q124+S124+U124)</f>
        <v>84</v>
      </c>
      <c r="F124" s="11">
        <v>4</v>
      </c>
      <c r="G124" s="25">
        <v>15</v>
      </c>
      <c r="H124" s="11">
        <v>5</v>
      </c>
      <c r="I124" s="25">
        <v>14</v>
      </c>
      <c r="J124" s="11">
        <v>5</v>
      </c>
      <c r="K124" s="25">
        <v>14</v>
      </c>
      <c r="L124" s="11" t="s">
        <v>217</v>
      </c>
      <c r="M124" s="54"/>
      <c r="N124" s="11" t="s">
        <v>93</v>
      </c>
      <c r="O124" s="25"/>
      <c r="P124" s="11">
        <v>7</v>
      </c>
      <c r="Q124" s="25">
        <v>12</v>
      </c>
      <c r="R124" s="19">
        <v>4</v>
      </c>
      <c r="S124" s="25">
        <v>15</v>
      </c>
      <c r="T124" s="10">
        <v>5</v>
      </c>
      <c r="U124" s="25">
        <v>14</v>
      </c>
      <c r="V124" s="48">
        <v>4</v>
      </c>
    </row>
    <row r="125" spans="1:22" ht="12.75">
      <c r="A125" s="3" t="s">
        <v>9</v>
      </c>
      <c r="B125" s="113" t="s">
        <v>76</v>
      </c>
      <c r="C125" s="106" t="s">
        <v>34</v>
      </c>
      <c r="D125" s="33">
        <f>COUNTIF(F125:U125,"*)")</f>
        <v>1</v>
      </c>
      <c r="E125" s="84">
        <f>SUM(G125+I125+K125+M125+O125+Q125+S125+U125)</f>
        <v>77</v>
      </c>
      <c r="F125" s="11">
        <v>5</v>
      </c>
      <c r="G125" s="25">
        <v>14</v>
      </c>
      <c r="H125" s="11">
        <v>6</v>
      </c>
      <c r="I125" s="25">
        <v>13</v>
      </c>
      <c r="J125" s="11">
        <v>8</v>
      </c>
      <c r="K125" s="25">
        <v>11</v>
      </c>
      <c r="L125" s="11" t="s">
        <v>223</v>
      </c>
      <c r="M125" s="54"/>
      <c r="N125" s="10" t="s">
        <v>93</v>
      </c>
      <c r="O125" s="25"/>
      <c r="P125" s="11">
        <v>6</v>
      </c>
      <c r="Q125" s="25">
        <v>13</v>
      </c>
      <c r="R125" s="19">
        <v>6</v>
      </c>
      <c r="S125" s="25">
        <v>13</v>
      </c>
      <c r="T125" s="19">
        <v>6</v>
      </c>
      <c r="U125" s="25">
        <v>13</v>
      </c>
      <c r="V125" s="48">
        <v>1</v>
      </c>
    </row>
    <row r="126" spans="1:22" ht="12.75">
      <c r="A126" s="3" t="s">
        <v>10</v>
      </c>
      <c r="B126" s="113" t="s">
        <v>95</v>
      </c>
      <c r="C126" s="106" t="s">
        <v>89</v>
      </c>
      <c r="D126" s="33">
        <f>COUNTIF(F126:U126,"*)")</f>
        <v>1</v>
      </c>
      <c r="E126" s="84">
        <f>SUM(G126+I126+K126+M126+O126+Q126+S126+U126)</f>
        <v>72</v>
      </c>
      <c r="F126" s="11">
        <v>8</v>
      </c>
      <c r="G126" s="25">
        <v>11</v>
      </c>
      <c r="H126" s="11">
        <v>11</v>
      </c>
      <c r="I126" s="12">
        <v>8</v>
      </c>
      <c r="J126" s="11">
        <v>9</v>
      </c>
      <c r="K126" s="12">
        <v>10</v>
      </c>
      <c r="L126" s="11" t="s">
        <v>224</v>
      </c>
      <c r="M126" s="12"/>
      <c r="N126" s="11" t="s">
        <v>93</v>
      </c>
      <c r="O126" s="12"/>
      <c r="P126" s="11">
        <v>5</v>
      </c>
      <c r="Q126" s="12">
        <v>14</v>
      </c>
      <c r="R126" s="11">
        <v>5</v>
      </c>
      <c r="S126" s="12">
        <v>14</v>
      </c>
      <c r="T126" s="11">
        <v>4</v>
      </c>
      <c r="U126" s="12">
        <v>15</v>
      </c>
      <c r="V126" s="48">
        <v>1</v>
      </c>
    </row>
    <row r="127" spans="1:22" ht="12.75">
      <c r="A127" s="3" t="s">
        <v>11</v>
      </c>
      <c r="B127" s="113" t="s">
        <v>77</v>
      </c>
      <c r="C127" s="106" t="s">
        <v>33</v>
      </c>
      <c r="D127" s="33">
        <f>COUNTIF(F127:U127,"*)")</f>
        <v>1</v>
      </c>
      <c r="E127" s="84">
        <f>SUM(G127+I127+K127+M127+O127+Q127+S127+U127)</f>
        <v>68</v>
      </c>
      <c r="F127" s="11">
        <v>7</v>
      </c>
      <c r="G127" s="25">
        <v>12</v>
      </c>
      <c r="H127" s="11">
        <v>10</v>
      </c>
      <c r="I127" s="25">
        <v>9</v>
      </c>
      <c r="J127" s="11">
        <v>7</v>
      </c>
      <c r="K127" s="25">
        <v>12</v>
      </c>
      <c r="L127" s="11" t="s">
        <v>221</v>
      </c>
      <c r="M127" s="54"/>
      <c r="N127" s="10" t="s">
        <v>93</v>
      </c>
      <c r="O127" s="25"/>
      <c r="P127" s="11">
        <v>8</v>
      </c>
      <c r="Q127" s="25">
        <v>11</v>
      </c>
      <c r="R127" s="19">
        <v>7</v>
      </c>
      <c r="S127" s="25">
        <v>12</v>
      </c>
      <c r="T127" s="19">
        <v>7</v>
      </c>
      <c r="U127" s="25">
        <v>12</v>
      </c>
      <c r="V127" s="48">
        <v>1</v>
      </c>
    </row>
    <row r="128" spans="1:22" ht="12.75">
      <c r="A128" s="3" t="s">
        <v>12</v>
      </c>
      <c r="B128" s="113" t="s">
        <v>79</v>
      </c>
      <c r="C128" s="107" t="s">
        <v>33</v>
      </c>
      <c r="D128" s="33">
        <f>COUNTIF(F128:U128,"*)")</f>
        <v>1</v>
      </c>
      <c r="E128" s="84">
        <f>SUM(G128+I128+K128+M128+O128+Q128+S128+U128)</f>
        <v>47</v>
      </c>
      <c r="F128" s="11">
        <v>6</v>
      </c>
      <c r="G128" s="25">
        <v>13</v>
      </c>
      <c r="H128" s="11">
        <v>7</v>
      </c>
      <c r="I128" s="25">
        <v>12</v>
      </c>
      <c r="J128" s="11" t="s">
        <v>139</v>
      </c>
      <c r="K128" s="25"/>
      <c r="L128" s="19">
        <v>22</v>
      </c>
      <c r="M128" s="54"/>
      <c r="N128" s="19" t="s">
        <v>93</v>
      </c>
      <c r="O128" s="25"/>
      <c r="P128" s="19" t="s">
        <v>93</v>
      </c>
      <c r="Q128" s="25"/>
      <c r="R128" s="19">
        <v>8</v>
      </c>
      <c r="S128" s="25">
        <v>11</v>
      </c>
      <c r="T128" s="19">
        <v>8</v>
      </c>
      <c r="U128" s="25">
        <v>11</v>
      </c>
      <c r="V128" s="48"/>
    </row>
    <row r="129" spans="1:22" ht="12.75">
      <c r="A129" s="3" t="s">
        <v>13</v>
      </c>
      <c r="B129" s="106" t="s">
        <v>85</v>
      </c>
      <c r="C129" s="106" t="s">
        <v>86</v>
      </c>
      <c r="D129" s="33">
        <f>COUNTIF(F129:U129,"*)")</f>
        <v>1</v>
      </c>
      <c r="E129" s="84">
        <f>SUM(G129+I129+K129+M129+O129+Q129+S129+U129)</f>
        <v>46</v>
      </c>
      <c r="F129" s="11">
        <v>3</v>
      </c>
      <c r="G129" s="25">
        <v>16</v>
      </c>
      <c r="H129" s="11">
        <v>4</v>
      </c>
      <c r="I129" s="25">
        <v>15</v>
      </c>
      <c r="J129" s="11" t="s">
        <v>139</v>
      </c>
      <c r="K129" s="25"/>
      <c r="L129" s="11" t="s">
        <v>93</v>
      </c>
      <c r="M129" s="54"/>
      <c r="N129" s="11" t="s">
        <v>93</v>
      </c>
      <c r="O129" s="25"/>
      <c r="P129" s="19">
        <v>4</v>
      </c>
      <c r="Q129" s="25">
        <v>15</v>
      </c>
      <c r="R129" s="19" t="s">
        <v>93</v>
      </c>
      <c r="S129" s="25"/>
      <c r="T129" s="19" t="s">
        <v>93</v>
      </c>
      <c r="U129" s="25"/>
      <c r="V129" s="48"/>
    </row>
    <row r="130" spans="1:22" ht="12.75">
      <c r="A130" s="3" t="s">
        <v>19</v>
      </c>
      <c r="B130" s="113" t="s">
        <v>103</v>
      </c>
      <c r="C130" s="106" t="s">
        <v>34</v>
      </c>
      <c r="D130" s="33">
        <f>COUNTIF(F130:U130,"*)")</f>
        <v>1</v>
      </c>
      <c r="E130" s="84">
        <f>SUM(G130+I130+K130+M130+O130+Q130+S130+U130)</f>
        <v>41</v>
      </c>
      <c r="F130" s="11">
        <v>13</v>
      </c>
      <c r="G130" s="25">
        <v>6</v>
      </c>
      <c r="H130" s="11">
        <v>13</v>
      </c>
      <c r="I130" s="25">
        <v>6</v>
      </c>
      <c r="J130" s="19" t="s">
        <v>139</v>
      </c>
      <c r="K130" s="25"/>
      <c r="L130" s="19">
        <v>32</v>
      </c>
      <c r="M130" s="54"/>
      <c r="N130" s="19" t="s">
        <v>93</v>
      </c>
      <c r="O130" s="25"/>
      <c r="P130" s="19">
        <v>10</v>
      </c>
      <c r="Q130" s="25">
        <v>9</v>
      </c>
      <c r="R130" s="19">
        <v>9</v>
      </c>
      <c r="S130" s="25">
        <v>10</v>
      </c>
      <c r="T130" s="19">
        <v>9</v>
      </c>
      <c r="U130" s="25">
        <v>10</v>
      </c>
      <c r="V130" s="48"/>
    </row>
    <row r="131" spans="1:22" ht="12.75">
      <c r="A131" s="3" t="s">
        <v>23</v>
      </c>
      <c r="B131" s="113" t="s">
        <v>172</v>
      </c>
      <c r="C131" s="106" t="s">
        <v>34</v>
      </c>
      <c r="D131" s="33">
        <f>COUNTIF(F131:U131,"*)")</f>
        <v>1</v>
      </c>
      <c r="E131" s="84">
        <f>SUM(G131+I131+K131+M131+O131+Q131+S131+U131)</f>
        <v>21</v>
      </c>
      <c r="F131" s="11" t="s">
        <v>139</v>
      </c>
      <c r="G131" s="25"/>
      <c r="H131" s="11" t="s">
        <v>93</v>
      </c>
      <c r="I131" s="25"/>
      <c r="J131" s="11">
        <v>17</v>
      </c>
      <c r="K131" s="25">
        <v>2</v>
      </c>
      <c r="L131" s="19">
        <v>30</v>
      </c>
      <c r="M131" s="54"/>
      <c r="N131" s="19" t="s">
        <v>93</v>
      </c>
      <c r="O131" s="25"/>
      <c r="P131" s="19">
        <v>9</v>
      </c>
      <c r="Q131" s="25">
        <v>10</v>
      </c>
      <c r="R131" s="19">
        <v>10</v>
      </c>
      <c r="S131" s="25">
        <v>9</v>
      </c>
      <c r="T131" s="19" t="s">
        <v>93</v>
      </c>
      <c r="U131" s="25"/>
      <c r="V131" s="48"/>
    </row>
    <row r="132" spans="1:22" ht="12.75">
      <c r="A132" s="3" t="s">
        <v>22</v>
      </c>
      <c r="B132" s="113" t="s">
        <v>83</v>
      </c>
      <c r="C132" s="106" t="s">
        <v>33</v>
      </c>
      <c r="D132" s="33">
        <f>COUNTIF(F132:U132,"*)")</f>
        <v>1</v>
      </c>
      <c r="E132" s="84">
        <f>SUM(G132+I132+K132+M132+O132+Q132+S132+U132)</f>
        <v>17</v>
      </c>
      <c r="F132" s="11">
        <v>9</v>
      </c>
      <c r="G132" s="25">
        <v>10</v>
      </c>
      <c r="H132" s="11" t="s">
        <v>139</v>
      </c>
      <c r="I132" s="25"/>
      <c r="J132" s="19">
        <v>12</v>
      </c>
      <c r="K132" s="25">
        <v>7</v>
      </c>
      <c r="L132" s="19">
        <v>25</v>
      </c>
      <c r="M132" s="54"/>
      <c r="N132" s="19" t="s">
        <v>93</v>
      </c>
      <c r="O132" s="25"/>
      <c r="P132" s="19" t="s">
        <v>93</v>
      </c>
      <c r="Q132" s="25"/>
      <c r="R132" s="19" t="s">
        <v>93</v>
      </c>
      <c r="S132" s="25"/>
      <c r="T132" s="19" t="s">
        <v>93</v>
      </c>
      <c r="U132" s="25"/>
      <c r="V132" s="48"/>
    </row>
    <row r="133" spans="1:22" ht="12.75">
      <c r="A133" s="3" t="s">
        <v>24</v>
      </c>
      <c r="B133" s="107" t="s">
        <v>140</v>
      </c>
      <c r="C133" s="106" t="s">
        <v>114</v>
      </c>
      <c r="D133" s="33">
        <f>COUNTIF(F133:U133,"*)")</f>
        <v>1</v>
      </c>
      <c r="E133" s="84">
        <f>SUM(G133+I133+K133+M133+O133+Q133+S133+U133)</f>
        <v>0</v>
      </c>
      <c r="F133" s="11" t="s">
        <v>139</v>
      </c>
      <c r="G133" s="25"/>
      <c r="H133" s="172">
        <v>8</v>
      </c>
      <c r="I133" s="25"/>
      <c r="J133" s="11" t="s">
        <v>93</v>
      </c>
      <c r="K133" s="25"/>
      <c r="L133" s="19" t="s">
        <v>93</v>
      </c>
      <c r="M133" s="25"/>
      <c r="N133" s="19" t="s">
        <v>93</v>
      </c>
      <c r="O133" s="25"/>
      <c r="P133" s="19" t="s">
        <v>93</v>
      </c>
      <c r="Q133" s="25"/>
      <c r="R133" s="19" t="s">
        <v>93</v>
      </c>
      <c r="S133" s="25"/>
      <c r="T133" s="19" t="s">
        <v>93</v>
      </c>
      <c r="U133" s="25"/>
      <c r="V133" s="48"/>
    </row>
    <row r="134" spans="1:22" ht="12.75">
      <c r="A134" s="3" t="s">
        <v>25</v>
      </c>
      <c r="B134" s="107" t="s">
        <v>141</v>
      </c>
      <c r="C134" s="106" t="s">
        <v>73</v>
      </c>
      <c r="D134" s="33">
        <f>COUNTIF(F134:U134,"*)")</f>
        <v>1</v>
      </c>
      <c r="E134" s="84">
        <f>SUM(G134+I134+K134+M134+O134+Q134+S134+U134)</f>
        <v>0</v>
      </c>
      <c r="F134" s="11" t="s">
        <v>139</v>
      </c>
      <c r="G134" s="25"/>
      <c r="H134" s="172">
        <v>9</v>
      </c>
      <c r="I134" s="25"/>
      <c r="J134" s="19">
        <v>15</v>
      </c>
      <c r="K134" s="25"/>
      <c r="L134" s="19" t="s">
        <v>93</v>
      </c>
      <c r="M134" s="54"/>
      <c r="N134" s="19" t="s">
        <v>93</v>
      </c>
      <c r="O134" s="25"/>
      <c r="P134" s="19" t="s">
        <v>93</v>
      </c>
      <c r="Q134" s="25"/>
      <c r="R134" s="19" t="s">
        <v>93</v>
      </c>
      <c r="S134" s="25"/>
      <c r="T134" s="19" t="s">
        <v>93</v>
      </c>
      <c r="U134" s="25"/>
      <c r="V134" s="48"/>
    </row>
    <row r="135" spans="1:22" ht="12.75">
      <c r="A135" s="3" t="s">
        <v>26</v>
      </c>
      <c r="B135" s="113" t="s">
        <v>184</v>
      </c>
      <c r="C135" s="106" t="s">
        <v>33</v>
      </c>
      <c r="D135" s="33">
        <f>COUNTIF(F135:U135,"*)")</f>
        <v>1</v>
      </c>
      <c r="E135" s="84">
        <f>SUM(G135+I135+K135+M135+O135+Q135+S135+U135)</f>
        <v>0</v>
      </c>
      <c r="F135" s="11" t="s">
        <v>139</v>
      </c>
      <c r="G135" s="25"/>
      <c r="H135" s="11" t="s">
        <v>93</v>
      </c>
      <c r="I135" s="25"/>
      <c r="J135" s="174">
        <v>10</v>
      </c>
      <c r="K135" s="25"/>
      <c r="L135" s="19" t="s">
        <v>93</v>
      </c>
      <c r="M135" s="54"/>
      <c r="N135" s="19" t="s">
        <v>93</v>
      </c>
      <c r="O135" s="25"/>
      <c r="P135" s="19" t="s">
        <v>93</v>
      </c>
      <c r="Q135" s="25"/>
      <c r="R135" s="19" t="s">
        <v>93</v>
      </c>
      <c r="S135" s="25"/>
      <c r="T135" s="19" t="s">
        <v>93</v>
      </c>
      <c r="U135" s="25"/>
      <c r="V135" s="48"/>
    </row>
    <row r="136" spans="1:22" ht="12.75">
      <c r="A136" s="3" t="s">
        <v>26</v>
      </c>
      <c r="B136" s="107" t="s">
        <v>209</v>
      </c>
      <c r="C136" s="107" t="s">
        <v>191</v>
      </c>
      <c r="D136" s="33">
        <f>COUNTIF(F136:U136,"*)")</f>
        <v>1</v>
      </c>
      <c r="E136" s="84">
        <f>SUM(G136+I136+K136+M136+O136+Q136+S136+U136)</f>
        <v>0</v>
      </c>
      <c r="F136" s="11" t="s">
        <v>139</v>
      </c>
      <c r="G136" s="25"/>
      <c r="H136" s="11" t="s">
        <v>93</v>
      </c>
      <c r="I136" s="25"/>
      <c r="J136" s="11" t="s">
        <v>93</v>
      </c>
      <c r="K136" s="25"/>
      <c r="L136" s="19" t="s">
        <v>93</v>
      </c>
      <c r="M136" s="25"/>
      <c r="N136" s="19" t="s">
        <v>93</v>
      </c>
      <c r="O136" s="25"/>
      <c r="P136" s="19" t="s">
        <v>93</v>
      </c>
      <c r="Q136" s="25"/>
      <c r="R136" s="19" t="s">
        <v>93</v>
      </c>
      <c r="S136" s="25"/>
      <c r="T136" s="174">
        <v>10</v>
      </c>
      <c r="U136" s="25"/>
      <c r="V136" s="48"/>
    </row>
    <row r="137" spans="1:22" ht="12.75">
      <c r="A137" s="3" t="s">
        <v>28</v>
      </c>
      <c r="B137" s="108" t="s">
        <v>175</v>
      </c>
      <c r="C137" s="106" t="s">
        <v>34</v>
      </c>
      <c r="D137" s="33">
        <f>COUNTIF(F137:U137,"*)")</f>
        <v>1</v>
      </c>
      <c r="E137" s="84">
        <f>SUM(G137+I137+K137+M137+O137+Q137+S137+U137)</f>
        <v>0</v>
      </c>
      <c r="F137" s="11">
        <v>12</v>
      </c>
      <c r="G137" s="25"/>
      <c r="H137" s="11">
        <v>14</v>
      </c>
      <c r="I137" s="25"/>
      <c r="J137" s="11">
        <v>20</v>
      </c>
      <c r="K137" s="25"/>
      <c r="L137" s="19">
        <v>34</v>
      </c>
      <c r="M137" s="54"/>
      <c r="N137" s="19" t="s">
        <v>93</v>
      </c>
      <c r="O137" s="25"/>
      <c r="P137" s="19" t="s">
        <v>139</v>
      </c>
      <c r="Q137" s="25"/>
      <c r="R137" s="19" t="s">
        <v>93</v>
      </c>
      <c r="S137" s="25"/>
      <c r="T137" s="174">
        <v>11</v>
      </c>
      <c r="U137" s="25"/>
      <c r="V137" s="48"/>
    </row>
    <row r="138" spans="1:22" ht="12.75">
      <c r="A138" s="3" t="s">
        <v>29</v>
      </c>
      <c r="B138" s="107" t="s">
        <v>142</v>
      </c>
      <c r="C138" s="106" t="s">
        <v>34</v>
      </c>
      <c r="D138" s="33">
        <f>COUNTIF(F138:U138,"*)")</f>
        <v>1</v>
      </c>
      <c r="E138" s="84">
        <f>SUM(G138+I138+K138+M138+O138+Q138+S138+U138)</f>
        <v>0</v>
      </c>
      <c r="F138" s="11">
        <v>14</v>
      </c>
      <c r="G138" s="25"/>
      <c r="H138" s="172">
        <v>12</v>
      </c>
      <c r="I138" s="25"/>
      <c r="J138" s="11">
        <v>18</v>
      </c>
      <c r="K138" s="25"/>
      <c r="L138" s="19" t="s">
        <v>139</v>
      </c>
      <c r="M138" s="54"/>
      <c r="N138" s="19" t="s">
        <v>93</v>
      </c>
      <c r="O138" s="25"/>
      <c r="P138" s="19" t="s">
        <v>93</v>
      </c>
      <c r="Q138" s="25"/>
      <c r="R138" s="19" t="s">
        <v>93</v>
      </c>
      <c r="S138" s="25"/>
      <c r="T138" s="19" t="s">
        <v>93</v>
      </c>
      <c r="U138" s="25"/>
      <c r="V138" s="48"/>
    </row>
    <row r="139" spans="1:22" ht="12.75">
      <c r="A139" s="3"/>
      <c r="B139" s="108"/>
      <c r="C139" s="106"/>
      <c r="D139" s="33">
        <f>COUNTIF(F139:U139,"*)")</f>
        <v>0</v>
      </c>
      <c r="E139" s="84">
        <f>SUM(G139+I139+K139+M139+O139+Q139+S139+U139)</f>
        <v>0</v>
      </c>
      <c r="F139" s="11"/>
      <c r="G139" s="25"/>
      <c r="H139" s="11"/>
      <c r="I139" s="25"/>
      <c r="J139" s="11"/>
      <c r="K139" s="25"/>
      <c r="L139" s="19"/>
      <c r="M139" s="54"/>
      <c r="N139" s="19"/>
      <c r="O139" s="25"/>
      <c r="P139" s="19"/>
      <c r="Q139" s="25"/>
      <c r="R139" s="19"/>
      <c r="S139" s="25"/>
      <c r="T139" s="19"/>
      <c r="U139" s="25"/>
      <c r="V139" s="48"/>
    </row>
    <row r="140" spans="1:22" ht="12.75">
      <c r="A140" s="3"/>
      <c r="B140" s="110" t="s">
        <v>131</v>
      </c>
      <c r="C140" s="110"/>
      <c r="D140" s="40">
        <f>COUNTIF(F140:U140,"*)")</f>
        <v>0</v>
      </c>
      <c r="E140" s="89">
        <f>SUM(G140+I140+K140+M140+O140+Q140+S140+U140)</f>
        <v>0</v>
      </c>
      <c r="F140" s="13"/>
      <c r="G140" s="14"/>
      <c r="H140" s="13"/>
      <c r="I140" s="14"/>
      <c r="J140" s="13"/>
      <c r="K140" s="14"/>
      <c r="L140" s="13"/>
      <c r="M140" s="14"/>
      <c r="N140" s="13"/>
      <c r="O140" s="14"/>
      <c r="P140" s="13"/>
      <c r="Q140" s="14"/>
      <c r="R140" s="13"/>
      <c r="S140" s="14"/>
      <c r="T140" s="13"/>
      <c r="U140" s="14"/>
      <c r="V140" s="49">
        <f>X140+Y140</f>
        <v>0</v>
      </c>
    </row>
    <row r="141" spans="1:22" ht="29.25">
      <c r="A141" s="2"/>
      <c r="B141" s="111" t="s">
        <v>133</v>
      </c>
      <c r="C141" s="112"/>
      <c r="D141" s="34">
        <f>COUNTIF(F141:U141,"*)")</f>
        <v>0</v>
      </c>
      <c r="E141" s="18"/>
      <c r="F141" s="8" t="s">
        <v>3</v>
      </c>
      <c r="G141" s="9" t="s">
        <v>4</v>
      </c>
      <c r="H141" s="8" t="s">
        <v>3</v>
      </c>
      <c r="I141" s="9" t="s">
        <v>4</v>
      </c>
      <c r="J141" s="8" t="s">
        <v>3</v>
      </c>
      <c r="K141" s="9" t="s">
        <v>4</v>
      </c>
      <c r="L141" s="8" t="s">
        <v>3</v>
      </c>
      <c r="M141" s="9" t="s">
        <v>4</v>
      </c>
      <c r="N141" s="8" t="s">
        <v>3</v>
      </c>
      <c r="O141" s="9" t="s">
        <v>4</v>
      </c>
      <c r="P141" s="8" t="s">
        <v>3</v>
      </c>
      <c r="Q141" s="9" t="s">
        <v>4</v>
      </c>
      <c r="R141" s="8" t="s">
        <v>3</v>
      </c>
      <c r="S141" s="9" t="s">
        <v>4</v>
      </c>
      <c r="T141" s="8" t="s">
        <v>3</v>
      </c>
      <c r="U141" s="9" t="s">
        <v>4</v>
      </c>
      <c r="V141" s="55">
        <f>X141+Y141</f>
        <v>0</v>
      </c>
    </row>
    <row r="142" spans="1:22" ht="12.75">
      <c r="A142" s="3" t="s">
        <v>5</v>
      </c>
      <c r="B142" s="114" t="s">
        <v>156</v>
      </c>
      <c r="C142" s="106" t="s">
        <v>33</v>
      </c>
      <c r="D142" s="69">
        <f>COUNTIF(F142:U142,"*)")</f>
        <v>1</v>
      </c>
      <c r="E142" s="83">
        <f>SUM(G142+I142+K142+M142+O142+Q142+S142+U142)</f>
        <v>65</v>
      </c>
      <c r="F142" s="70" t="s">
        <v>93</v>
      </c>
      <c r="G142" s="44"/>
      <c r="H142" s="70">
        <v>1</v>
      </c>
      <c r="I142" s="44">
        <v>10</v>
      </c>
      <c r="J142" s="70">
        <v>2</v>
      </c>
      <c r="K142" s="44">
        <v>11</v>
      </c>
      <c r="L142" s="70" t="s">
        <v>213</v>
      </c>
      <c r="M142" s="44"/>
      <c r="N142" s="70">
        <v>1</v>
      </c>
      <c r="O142" s="44">
        <v>11</v>
      </c>
      <c r="P142" s="70">
        <v>1</v>
      </c>
      <c r="Q142" s="44">
        <v>11</v>
      </c>
      <c r="R142" s="70">
        <v>1</v>
      </c>
      <c r="S142" s="44">
        <v>11</v>
      </c>
      <c r="T142" s="70">
        <v>1</v>
      </c>
      <c r="U142" s="44">
        <v>11</v>
      </c>
      <c r="V142" s="71">
        <v>9</v>
      </c>
    </row>
    <row r="143" spans="1:22" ht="12.75">
      <c r="A143" s="3" t="s">
        <v>6</v>
      </c>
      <c r="B143" s="106" t="s">
        <v>202</v>
      </c>
      <c r="C143" s="106" t="s">
        <v>114</v>
      </c>
      <c r="D143" s="33">
        <f>COUNTIF(F143:U143,"*)")</f>
        <v>1</v>
      </c>
      <c r="E143" s="84">
        <f>SUM(G143+I143+K143+M143+O143+Q143+S143+U143)</f>
        <v>36</v>
      </c>
      <c r="F143" s="11" t="s">
        <v>93</v>
      </c>
      <c r="G143" s="12"/>
      <c r="H143" s="11" t="s">
        <v>139</v>
      </c>
      <c r="I143" s="12"/>
      <c r="J143" s="11" t="s">
        <v>188</v>
      </c>
      <c r="K143" s="12"/>
      <c r="L143" s="11" t="s">
        <v>93</v>
      </c>
      <c r="M143" s="12"/>
      <c r="N143" s="11">
        <v>2</v>
      </c>
      <c r="O143" s="12">
        <v>9</v>
      </c>
      <c r="P143" s="11">
        <v>2</v>
      </c>
      <c r="Q143" s="12">
        <v>9</v>
      </c>
      <c r="R143" s="11">
        <v>2</v>
      </c>
      <c r="S143" s="12">
        <v>9</v>
      </c>
      <c r="T143" s="11">
        <v>2</v>
      </c>
      <c r="U143" s="12">
        <v>9</v>
      </c>
      <c r="V143" s="48"/>
    </row>
    <row r="144" spans="1:22" ht="12.75">
      <c r="A144" s="3" t="s">
        <v>7</v>
      </c>
      <c r="B144" s="113" t="s">
        <v>157</v>
      </c>
      <c r="C144" s="106" t="s">
        <v>33</v>
      </c>
      <c r="D144" s="33">
        <f>COUNTIF(F144:U144,"*)")</f>
        <v>1</v>
      </c>
      <c r="E144" s="84">
        <f>SUM(G144+I144+K144+M144+O144+Q144+S144+U144)</f>
        <v>29</v>
      </c>
      <c r="F144" s="11" t="s">
        <v>93</v>
      </c>
      <c r="G144" s="12"/>
      <c r="H144" s="11">
        <v>2</v>
      </c>
      <c r="I144" s="12">
        <v>8</v>
      </c>
      <c r="J144" s="11">
        <v>5</v>
      </c>
      <c r="K144" s="12">
        <v>6</v>
      </c>
      <c r="L144" s="11" t="s">
        <v>139</v>
      </c>
      <c r="M144" s="12"/>
      <c r="N144" s="11">
        <v>3</v>
      </c>
      <c r="O144" s="12">
        <v>7</v>
      </c>
      <c r="P144" s="11">
        <v>3</v>
      </c>
      <c r="Q144" s="12">
        <v>8</v>
      </c>
      <c r="R144" s="11" t="s">
        <v>93</v>
      </c>
      <c r="S144" s="12"/>
      <c r="T144" s="11" t="s">
        <v>93</v>
      </c>
      <c r="U144" s="12"/>
      <c r="V144" s="48"/>
    </row>
    <row r="145" spans="1:22" ht="12.75">
      <c r="A145" s="3" t="s">
        <v>8</v>
      </c>
      <c r="B145" s="106" t="s">
        <v>173</v>
      </c>
      <c r="C145" s="107" t="s">
        <v>73</v>
      </c>
      <c r="D145" s="33">
        <f>COUNTIF(F145:U145,"*)")</f>
        <v>1</v>
      </c>
      <c r="E145" s="84">
        <f>SUM(G145+I145+K145+M145+O145+Q145+S145+U145)</f>
        <v>14</v>
      </c>
      <c r="F145" s="11" t="s">
        <v>93</v>
      </c>
      <c r="G145" s="12"/>
      <c r="H145" s="11" t="s">
        <v>139</v>
      </c>
      <c r="I145" s="12"/>
      <c r="J145" s="11">
        <v>4</v>
      </c>
      <c r="K145" s="12">
        <v>7</v>
      </c>
      <c r="L145" s="11">
        <v>3</v>
      </c>
      <c r="M145" s="12">
        <v>7</v>
      </c>
      <c r="N145" s="11" t="s">
        <v>93</v>
      </c>
      <c r="O145" s="12"/>
      <c r="P145" s="11" t="s">
        <v>93</v>
      </c>
      <c r="Q145" s="12"/>
      <c r="R145" s="11" t="s">
        <v>93</v>
      </c>
      <c r="S145" s="12"/>
      <c r="T145" s="11" t="s">
        <v>93</v>
      </c>
      <c r="U145" s="12"/>
      <c r="V145" s="48"/>
    </row>
    <row r="146" spans="1:22" ht="12.75">
      <c r="A146" s="3"/>
      <c r="B146" s="106"/>
      <c r="C146" s="106"/>
      <c r="D146" s="33"/>
      <c r="E146" s="84"/>
      <c r="F146" s="11"/>
      <c r="G146" s="12"/>
      <c r="H146" s="11"/>
      <c r="I146" s="12"/>
      <c r="J146" s="11"/>
      <c r="K146" s="12"/>
      <c r="L146" s="11"/>
      <c r="M146" s="12"/>
      <c r="N146" s="11"/>
      <c r="O146" s="12"/>
      <c r="P146" s="11"/>
      <c r="Q146" s="12"/>
      <c r="R146" s="11"/>
      <c r="S146" s="12"/>
      <c r="T146" s="11"/>
      <c r="U146" s="12"/>
      <c r="V146" s="48"/>
    </row>
    <row r="147" spans="1:22" ht="12.75">
      <c r="A147" s="91"/>
      <c r="B147" s="103"/>
      <c r="C147" s="99"/>
      <c r="D147" s="93">
        <f>COUNTIF(F147:U147,"*)")</f>
        <v>0</v>
      </c>
      <c r="E147" s="94">
        <f>SUM(G147+I147+K147+M147+O147+Q147+S147+U147)</f>
        <v>0</v>
      </c>
      <c r="F147" s="100"/>
      <c r="G147" s="101"/>
      <c r="H147" s="100"/>
      <c r="I147" s="101"/>
      <c r="J147" s="100"/>
      <c r="K147" s="101"/>
      <c r="L147" s="100"/>
      <c r="M147" s="101"/>
      <c r="N147" s="100"/>
      <c r="O147" s="101"/>
      <c r="P147" s="100"/>
      <c r="Q147" s="101"/>
      <c r="R147" s="100"/>
      <c r="S147" s="101"/>
      <c r="T147" s="100"/>
      <c r="U147" s="101"/>
      <c r="V147" s="102">
        <f>X147+Y147</f>
        <v>0</v>
      </c>
    </row>
    <row r="148" spans="1:22" ht="12.75">
      <c r="A148" s="3" t="s">
        <v>5</v>
      </c>
      <c r="B148" s="106" t="s">
        <v>158</v>
      </c>
      <c r="C148" s="106" t="s">
        <v>34</v>
      </c>
      <c r="D148" s="33">
        <f>COUNTIF(F148:U148,"*)")</f>
        <v>1</v>
      </c>
      <c r="E148" s="84">
        <f>SUM(G148+I148+K148+M148+O148+Q148+S148+U148)</f>
        <v>89</v>
      </c>
      <c r="F148" s="11" t="s">
        <v>93</v>
      </c>
      <c r="G148" s="17"/>
      <c r="H148" s="11">
        <v>1</v>
      </c>
      <c r="I148" s="17">
        <v>10</v>
      </c>
      <c r="J148" s="11">
        <v>2</v>
      </c>
      <c r="K148" s="12">
        <v>18</v>
      </c>
      <c r="L148" s="11" t="s">
        <v>225</v>
      </c>
      <c r="M148" s="12"/>
      <c r="N148" s="11">
        <v>1</v>
      </c>
      <c r="O148" s="12">
        <v>20</v>
      </c>
      <c r="P148" s="11">
        <v>3</v>
      </c>
      <c r="Q148" s="12">
        <v>11</v>
      </c>
      <c r="R148" s="11">
        <v>2</v>
      </c>
      <c r="S148" s="12">
        <v>18</v>
      </c>
      <c r="T148" s="11">
        <v>1</v>
      </c>
      <c r="U148" s="12">
        <v>12</v>
      </c>
      <c r="V148" s="48">
        <v>9</v>
      </c>
    </row>
    <row r="149" spans="1:22" ht="12.75">
      <c r="A149" s="3" t="s">
        <v>6</v>
      </c>
      <c r="B149" s="115" t="s">
        <v>174</v>
      </c>
      <c r="C149" s="106" t="s">
        <v>34</v>
      </c>
      <c r="D149" s="33">
        <f>COUNTIF(F149:U149,"*)")</f>
        <v>1</v>
      </c>
      <c r="E149" s="84">
        <f>SUM(G149+I149+K149+M149+O149+Q149+S149+U149)</f>
        <v>60</v>
      </c>
      <c r="F149" s="11" t="s">
        <v>93</v>
      </c>
      <c r="G149" s="17"/>
      <c r="H149" s="11" t="s">
        <v>139</v>
      </c>
      <c r="I149" s="17"/>
      <c r="J149" s="11">
        <v>7</v>
      </c>
      <c r="K149" s="12">
        <v>12</v>
      </c>
      <c r="L149" s="11">
        <v>14</v>
      </c>
      <c r="M149" s="12">
        <v>5</v>
      </c>
      <c r="N149" s="11">
        <v>6</v>
      </c>
      <c r="O149" s="12">
        <v>13</v>
      </c>
      <c r="P149" s="11">
        <v>6</v>
      </c>
      <c r="Q149" s="12">
        <v>7</v>
      </c>
      <c r="R149" s="11">
        <v>4</v>
      </c>
      <c r="S149" s="12">
        <v>15</v>
      </c>
      <c r="T149" s="11">
        <v>3</v>
      </c>
      <c r="U149" s="12">
        <v>8</v>
      </c>
      <c r="V149" s="48"/>
    </row>
    <row r="150" spans="1:22" ht="12.75">
      <c r="A150" s="3" t="s">
        <v>7</v>
      </c>
      <c r="B150" s="106" t="s">
        <v>185</v>
      </c>
      <c r="C150" s="107" t="s">
        <v>34</v>
      </c>
      <c r="D150" s="33">
        <f>COUNTIF(F150:U150,"*)")</f>
        <v>1</v>
      </c>
      <c r="E150" s="84">
        <f>SUM(G150+I150+K150+M150+O150+Q150+S150+U150)</f>
        <v>44</v>
      </c>
      <c r="F150" s="11" t="s">
        <v>93</v>
      </c>
      <c r="G150" s="17"/>
      <c r="H150" s="11" t="s">
        <v>189</v>
      </c>
      <c r="I150" s="17"/>
      <c r="J150" s="11">
        <v>8</v>
      </c>
      <c r="K150" s="12">
        <v>11</v>
      </c>
      <c r="L150" s="11" t="s">
        <v>139</v>
      </c>
      <c r="M150" s="12"/>
      <c r="N150" s="11">
        <v>9</v>
      </c>
      <c r="O150" s="12">
        <v>10</v>
      </c>
      <c r="P150" s="11">
        <v>7</v>
      </c>
      <c r="Q150" s="12">
        <v>6</v>
      </c>
      <c r="R150" s="11">
        <v>8</v>
      </c>
      <c r="S150" s="12">
        <v>11</v>
      </c>
      <c r="T150" s="11">
        <v>4</v>
      </c>
      <c r="U150" s="12">
        <v>6</v>
      </c>
      <c r="V150" s="48"/>
    </row>
    <row r="151" spans="1:22" ht="12.75">
      <c r="A151" s="3" t="s">
        <v>8</v>
      </c>
      <c r="B151" s="106" t="s">
        <v>190</v>
      </c>
      <c r="C151" s="106" t="s">
        <v>191</v>
      </c>
      <c r="D151" s="33">
        <f>COUNTIF(F151:U151,"*)")</f>
        <v>1</v>
      </c>
      <c r="E151" s="84">
        <f>SUM(G151+I151+K151+M151+O151+Q151+S151+U151)</f>
        <v>19</v>
      </c>
      <c r="F151" s="11" t="s">
        <v>93</v>
      </c>
      <c r="G151" s="17"/>
      <c r="H151" s="11" t="s">
        <v>139</v>
      </c>
      <c r="I151" s="32"/>
      <c r="J151" s="11" t="s">
        <v>93</v>
      </c>
      <c r="K151" s="12"/>
      <c r="L151" s="11" t="s">
        <v>93</v>
      </c>
      <c r="M151" s="12"/>
      <c r="N151" s="11" t="s">
        <v>93</v>
      </c>
      <c r="O151" s="12"/>
      <c r="P151" s="11">
        <v>4</v>
      </c>
      <c r="Q151" s="12">
        <v>9</v>
      </c>
      <c r="R151" s="11" t="s">
        <v>93</v>
      </c>
      <c r="S151" s="12"/>
      <c r="T151" s="11">
        <v>2</v>
      </c>
      <c r="U151" s="12">
        <v>10</v>
      </c>
      <c r="V151" s="48"/>
    </row>
    <row r="152" spans="1:22" ht="12.75">
      <c r="A152" s="3" t="s">
        <v>9</v>
      </c>
      <c r="B152" s="107" t="s">
        <v>201</v>
      </c>
      <c r="C152" s="107" t="s">
        <v>179</v>
      </c>
      <c r="D152" s="33">
        <f>COUNTIF(F152:U152,"*)")</f>
        <v>1</v>
      </c>
      <c r="E152" s="84">
        <f>SUM(G152+I152+K152+M152+O152+Q152+S152+U152)</f>
        <v>14</v>
      </c>
      <c r="F152" s="11" t="s">
        <v>93</v>
      </c>
      <c r="G152" s="17"/>
      <c r="H152" s="11" t="s">
        <v>139</v>
      </c>
      <c r="I152" s="32"/>
      <c r="J152" s="11" t="s">
        <v>93</v>
      </c>
      <c r="K152" s="12"/>
      <c r="L152" s="11" t="s">
        <v>93</v>
      </c>
      <c r="M152" s="25"/>
      <c r="N152" s="19" t="s">
        <v>93</v>
      </c>
      <c r="O152" s="25"/>
      <c r="P152" s="11" t="s">
        <v>93</v>
      </c>
      <c r="Q152" s="25"/>
      <c r="R152" s="19">
        <v>5</v>
      </c>
      <c r="S152" s="25">
        <v>14</v>
      </c>
      <c r="T152" s="19" t="s">
        <v>93</v>
      </c>
      <c r="U152" s="25"/>
      <c r="V152" s="48"/>
    </row>
    <row r="153" spans="1:22" ht="12.75">
      <c r="A153" s="3" t="s">
        <v>10</v>
      </c>
      <c r="B153" s="107" t="s">
        <v>203</v>
      </c>
      <c r="C153" s="107" t="s">
        <v>179</v>
      </c>
      <c r="D153" s="33">
        <f>COUNTIF(F153:U153,"*)")</f>
        <v>1</v>
      </c>
      <c r="E153" s="84">
        <f>SUM(G153+I153+K153+M153+O153+Q153+S153+U153)</f>
        <v>10</v>
      </c>
      <c r="F153" s="11" t="s">
        <v>93</v>
      </c>
      <c r="G153" s="17"/>
      <c r="H153" s="11" t="s">
        <v>139</v>
      </c>
      <c r="I153" s="32"/>
      <c r="J153" s="11" t="s">
        <v>93</v>
      </c>
      <c r="K153" s="12"/>
      <c r="L153" s="11" t="s">
        <v>93</v>
      </c>
      <c r="M153" s="25"/>
      <c r="N153" s="19" t="s">
        <v>93</v>
      </c>
      <c r="O153" s="25"/>
      <c r="P153" s="11" t="s">
        <v>93</v>
      </c>
      <c r="Q153" s="25"/>
      <c r="R153" s="19">
        <v>9</v>
      </c>
      <c r="S153" s="25">
        <v>10</v>
      </c>
      <c r="T153" s="19" t="s">
        <v>93</v>
      </c>
      <c r="U153" s="25"/>
      <c r="V153" s="48"/>
    </row>
    <row r="154" spans="1:22" ht="12.75">
      <c r="A154" s="3" t="s">
        <v>11</v>
      </c>
      <c r="B154" s="107" t="s">
        <v>204</v>
      </c>
      <c r="C154" s="107" t="s">
        <v>179</v>
      </c>
      <c r="D154" s="33">
        <f>COUNTIF(F154:U154,"*)")</f>
        <v>1</v>
      </c>
      <c r="E154" s="84">
        <f>SUM(G154+I154+K154+M154+O154+Q154+S154+U154)</f>
        <v>9</v>
      </c>
      <c r="F154" s="11" t="s">
        <v>93</v>
      </c>
      <c r="G154" s="17"/>
      <c r="H154" s="11" t="s">
        <v>139</v>
      </c>
      <c r="I154" s="32"/>
      <c r="J154" s="11" t="s">
        <v>93</v>
      </c>
      <c r="K154" s="12"/>
      <c r="L154" s="11" t="s">
        <v>93</v>
      </c>
      <c r="M154" s="25"/>
      <c r="N154" s="19" t="s">
        <v>93</v>
      </c>
      <c r="O154" s="25"/>
      <c r="P154" s="11" t="s">
        <v>93</v>
      </c>
      <c r="Q154" s="25"/>
      <c r="R154" s="19">
        <v>10</v>
      </c>
      <c r="S154" s="25">
        <v>9</v>
      </c>
      <c r="T154" s="19" t="s">
        <v>93</v>
      </c>
      <c r="U154" s="25"/>
      <c r="V154" s="48"/>
    </row>
    <row r="155" spans="1:22" ht="12.75">
      <c r="A155" s="3"/>
      <c r="B155" s="107"/>
      <c r="C155" s="106"/>
      <c r="D155" s="33">
        <f>COUNTIF(F155:U155,"*)")</f>
        <v>0</v>
      </c>
      <c r="E155" s="84">
        <f>SUM(G155+I155+K155+M155+O155+Q155+S155+U155)</f>
        <v>0</v>
      </c>
      <c r="F155" s="11"/>
      <c r="G155" s="45"/>
      <c r="H155" s="19"/>
      <c r="I155" s="46"/>
      <c r="J155" s="11"/>
      <c r="K155" s="25"/>
      <c r="L155" s="19"/>
      <c r="M155" s="25"/>
      <c r="N155" s="19"/>
      <c r="O155" s="25"/>
      <c r="P155" s="11"/>
      <c r="Q155" s="25"/>
      <c r="R155" s="19"/>
      <c r="S155" s="25"/>
      <c r="T155" s="19"/>
      <c r="U155" s="25"/>
      <c r="V155" s="48"/>
    </row>
    <row r="156" spans="1:22" ht="12.75">
      <c r="A156" s="3"/>
      <c r="B156" s="110" t="s">
        <v>131</v>
      </c>
      <c r="C156" s="110"/>
      <c r="D156" s="40">
        <f>COUNTIF(F156:U156,"*)")</f>
        <v>0</v>
      </c>
      <c r="E156" s="89">
        <f>SUM(G156+I156+K156+M156+O156+Q156+S156+U156)</f>
        <v>0</v>
      </c>
      <c r="F156" s="42"/>
      <c r="G156" s="43"/>
      <c r="H156" s="42"/>
      <c r="I156" s="43"/>
      <c r="J156" s="13"/>
      <c r="K156" s="14"/>
      <c r="L156" s="13"/>
      <c r="M156" s="14"/>
      <c r="N156" s="13"/>
      <c r="O156" s="14"/>
      <c r="P156" s="13"/>
      <c r="Q156" s="14"/>
      <c r="R156" s="13"/>
      <c r="S156" s="14"/>
      <c r="T156" s="13"/>
      <c r="U156" s="14"/>
      <c r="V156" s="49">
        <f>X156+Y156</f>
        <v>0</v>
      </c>
    </row>
    <row r="157" spans="1:22" ht="12.75">
      <c r="A157" s="27"/>
      <c r="B157" s="116"/>
      <c r="C157" s="117" t="s">
        <v>18</v>
      </c>
      <c r="D157" s="35"/>
      <c r="E157" s="83">
        <f>SUM(E9:E156)</f>
        <v>4683</v>
      </c>
      <c r="F157" s="20"/>
      <c r="G157" s="20">
        <f>SUM(G9:G156)</f>
        <v>679</v>
      </c>
      <c r="H157" s="20"/>
      <c r="I157" s="20">
        <f>SUM(I9:I156)</f>
        <v>793</v>
      </c>
      <c r="J157" s="20"/>
      <c r="K157" s="20">
        <f>SUM(K9:K156)</f>
        <v>760</v>
      </c>
      <c r="L157" s="20"/>
      <c r="M157" s="20">
        <f>SUM(M9:M156)</f>
        <v>190</v>
      </c>
      <c r="N157" s="20"/>
      <c r="O157" s="20">
        <f>SUM(O9:O156)</f>
        <v>70</v>
      </c>
      <c r="P157" s="20"/>
      <c r="Q157" s="20">
        <f>SUM(Q9:Q156)</f>
        <v>609</v>
      </c>
      <c r="R157" s="20"/>
      <c r="S157" s="20">
        <f>SUM(S9:S156)</f>
        <v>767</v>
      </c>
      <c r="T157" s="20"/>
      <c r="U157" s="20">
        <f>SUM(U9:U156)</f>
        <v>815</v>
      </c>
      <c r="V157" s="50"/>
    </row>
    <row r="158" spans="1:22" ht="12.75">
      <c r="A158" s="28"/>
      <c r="B158" s="118" t="s">
        <v>17</v>
      </c>
      <c r="C158" s="106"/>
      <c r="D158" s="36"/>
      <c r="E158" s="16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90"/>
      <c r="V158" s="48"/>
    </row>
    <row r="159" spans="1:24" ht="12.75">
      <c r="A159" s="29"/>
      <c r="B159" s="119" t="s">
        <v>5</v>
      </c>
      <c r="C159" s="107" t="s">
        <v>34</v>
      </c>
      <c r="D159" s="37"/>
      <c r="E159" s="16">
        <f>SUM(G159+I159+K159+M159+O159+Q159+S159+U159+V159)</f>
        <v>1403</v>
      </c>
      <c r="F159" s="21"/>
      <c r="G159" s="21">
        <f>SUMIF($C$9:$U$156,C159,$G$9:$G$156)</f>
        <v>164</v>
      </c>
      <c r="H159" s="21"/>
      <c r="I159" s="21">
        <f>SUMIF($C$9:$U$156,C159,$I$9:$I$156)</f>
        <v>213</v>
      </c>
      <c r="J159" s="21"/>
      <c r="K159" s="21">
        <f>SUMIF($C$9:$U$156,C159,$K$9:$K$156)</f>
        <v>228</v>
      </c>
      <c r="L159" s="21"/>
      <c r="M159" s="21">
        <f>SUMIF($C$9:$U$156,C159,$M$9:$M$156)</f>
        <v>44</v>
      </c>
      <c r="N159" s="21"/>
      <c r="O159" s="21">
        <f>SUMIF($C$9:$U$156,C159,$O$9:$O$156)</f>
        <v>43</v>
      </c>
      <c r="P159" s="21"/>
      <c r="Q159" s="21">
        <f>SUMIF($C$9:$U$156,C159,$Q$9:$Q$156)</f>
        <v>185</v>
      </c>
      <c r="R159" s="21"/>
      <c r="S159" s="21">
        <f>SUMIF($C$9:$C$156,C159,$S$9:$S$156)</f>
        <v>212</v>
      </c>
      <c r="T159" s="21"/>
      <c r="U159" s="90">
        <f>SUMIF($C$9:$C$156,C159,$U$9:$U$156)</f>
        <v>281</v>
      </c>
      <c r="V159" s="84">
        <f>SUMIF($C$9:$C$156,C159,$V$9:$V$156)</f>
        <v>33</v>
      </c>
      <c r="X159" s="81">
        <f>E159/$E$176</f>
        <v>0.28809034907597536</v>
      </c>
    </row>
    <row r="160" spans="1:24" ht="12.75">
      <c r="A160" s="29"/>
      <c r="B160" s="119" t="s">
        <v>6</v>
      </c>
      <c r="C160" s="106" t="s">
        <v>33</v>
      </c>
      <c r="D160" s="35"/>
      <c r="E160" s="16">
        <f>SUM(G160+I160+K160+M160+O160+Q160+S160+U160+V160)</f>
        <v>1090</v>
      </c>
      <c r="F160" s="21"/>
      <c r="G160" s="21">
        <f>SUMIF($C$9:$U$156,C160,$G$9:$G$156)</f>
        <v>230</v>
      </c>
      <c r="H160" s="21"/>
      <c r="I160" s="21">
        <f>SUMIF($C$9:$U$156,C160,$I$9:$I$156)</f>
        <v>162</v>
      </c>
      <c r="J160" s="21"/>
      <c r="K160" s="21">
        <f>SUMIF($C$9:$U$156,C160,$K$9:$K$156)</f>
        <v>175</v>
      </c>
      <c r="L160" s="21"/>
      <c r="M160" s="21">
        <f>SUMIF($C$9:$U$156,C160,$M$9:$M$156)</f>
        <v>37</v>
      </c>
      <c r="N160" s="21"/>
      <c r="O160" s="21">
        <f>SUMIF($C$9:$U$156,C160,$O$9:$O$156)</f>
        <v>18</v>
      </c>
      <c r="P160" s="21"/>
      <c r="Q160" s="21">
        <f>SUMIF($C$9:$U$156,C160,$Q$9:$Q$156)</f>
        <v>124</v>
      </c>
      <c r="R160" s="21"/>
      <c r="S160" s="21">
        <f>SUMIF($C$9:$C$156,C160,$S$9:$S$156)</f>
        <v>144</v>
      </c>
      <c r="T160" s="21"/>
      <c r="U160" s="90">
        <f>SUMIF($C$9:$C$156,C160,$U$9:$U$156)</f>
        <v>158</v>
      </c>
      <c r="V160" s="84">
        <f>SUMIF($C$9:$C$156,C160,$V$9:$V$156)</f>
        <v>42</v>
      </c>
      <c r="X160" s="81">
        <f>E160/$E$176</f>
        <v>0.22381930184804927</v>
      </c>
    </row>
    <row r="161" spans="1:24" ht="12.75">
      <c r="A161" s="29"/>
      <c r="B161" s="119" t="s">
        <v>7</v>
      </c>
      <c r="C161" s="106" t="s">
        <v>114</v>
      </c>
      <c r="D161" s="37"/>
      <c r="E161" s="16">
        <f>SUM(G161+I161+K161+M161+O161+Q161+S161+U161+V161)</f>
        <v>1078</v>
      </c>
      <c r="F161" s="21"/>
      <c r="G161" s="21">
        <f>SUMIF($C$9:$U$156,C161,$G$9:$G$156)</f>
        <v>122</v>
      </c>
      <c r="H161" s="21"/>
      <c r="I161" s="21">
        <f>SUMIF($C$9:$U$156,C161,$I$9:$I$156)</f>
        <v>178</v>
      </c>
      <c r="J161" s="21"/>
      <c r="K161" s="21">
        <f>SUMIF($C$9:$U$156,C161,$K$9:$K$156)</f>
        <v>161</v>
      </c>
      <c r="L161" s="21"/>
      <c r="M161" s="21">
        <f>SUMIF($C$9:$U$156,C161,$M$9:$M$156)</f>
        <v>53</v>
      </c>
      <c r="N161" s="21"/>
      <c r="O161" s="21">
        <f>SUMIF($C$9:$U$156,C161,$O$9:$O$156)</f>
        <v>9</v>
      </c>
      <c r="P161" s="21"/>
      <c r="Q161" s="21">
        <f>SUMIF($C$9:$U$156,C161,$Q$9:$Q$156)</f>
        <v>139</v>
      </c>
      <c r="R161" s="21"/>
      <c r="S161" s="21">
        <f>SUMIF($C$9:$C$156,C161,$S$9:$S$156)</f>
        <v>181</v>
      </c>
      <c r="T161" s="21"/>
      <c r="U161" s="90">
        <f>SUMIF($C$9:$C$156,C161,$U$9:$U$156)</f>
        <v>162</v>
      </c>
      <c r="V161" s="84">
        <f>SUMIF($C$9:$C$156,C161,$V$9:$V$156)</f>
        <v>73</v>
      </c>
      <c r="X161" s="81">
        <f>E161/$E$176</f>
        <v>0.2213552361396304</v>
      </c>
    </row>
    <row r="162" spans="1:24" ht="12.75">
      <c r="A162" s="29"/>
      <c r="B162" s="119" t="s">
        <v>8</v>
      </c>
      <c r="C162" s="106" t="s">
        <v>62</v>
      </c>
      <c r="D162" s="37"/>
      <c r="E162" s="16">
        <f>SUM(G162+I162+K162+M162+O162+Q162+S162+U162+V162)</f>
        <v>338</v>
      </c>
      <c r="F162" s="21"/>
      <c r="G162" s="21">
        <f>SUMIF($C$9:$U$156,C162,$G$9:$G$156)</f>
        <v>27</v>
      </c>
      <c r="H162" s="21"/>
      <c r="I162" s="21">
        <f>SUMIF($C$9:$U$156,C162,$I$9:$I$156)</f>
        <v>36</v>
      </c>
      <c r="J162" s="21"/>
      <c r="K162" s="21">
        <f>SUMIF($C$9:$U$156,C162,$K$9:$K$156)</f>
        <v>35</v>
      </c>
      <c r="L162" s="21"/>
      <c r="M162" s="21">
        <f>SUMIF($C$9:$U$156,C162,$M$9:$M$156)</f>
        <v>37</v>
      </c>
      <c r="N162" s="21"/>
      <c r="O162" s="21">
        <f>SUMIF($C$9:$U$156,C162,$O$9:$O$156)</f>
        <v>0</v>
      </c>
      <c r="P162" s="21"/>
      <c r="Q162" s="21">
        <f>SUMIF($C$9:$U$156,C162,$Q$9:$Q$156)</f>
        <v>37</v>
      </c>
      <c r="R162" s="21"/>
      <c r="S162" s="21">
        <f>SUMIF($C$9:$C$156,C162,$S$9:$S$156)</f>
        <v>62</v>
      </c>
      <c r="T162" s="21"/>
      <c r="U162" s="90">
        <f>SUMIF($C$9:$C$156,C162,$U$9:$U$156)</f>
        <v>84</v>
      </c>
      <c r="V162" s="84">
        <f>SUMIF($C$9:$C$156,C162,$V$9:$V$156)</f>
        <v>20</v>
      </c>
      <c r="X162" s="81">
        <f>E162/$E$176</f>
        <v>0.06940451745379876</v>
      </c>
    </row>
    <row r="163" spans="1:24" ht="12.75">
      <c r="A163" s="29"/>
      <c r="B163" s="119" t="s">
        <v>9</v>
      </c>
      <c r="C163" s="107" t="s">
        <v>37</v>
      </c>
      <c r="D163" s="37"/>
      <c r="E163" s="16">
        <f>SUM(G163+I163+K163+M163+O163+Q163+S163+U163+V163)</f>
        <v>238</v>
      </c>
      <c r="F163" s="21"/>
      <c r="G163" s="21">
        <f>SUMIF($C$9:$U$156,C163,$G$9:$G$156)</f>
        <v>46</v>
      </c>
      <c r="H163" s="21"/>
      <c r="I163" s="21">
        <f>SUMIF($C$9:$U$156,C163,$I$9:$I$156)</f>
        <v>49</v>
      </c>
      <c r="J163" s="21"/>
      <c r="K163" s="21">
        <f>SUMIF($C$9:$U$156,C163,$K$9:$K$156)</f>
        <v>36</v>
      </c>
      <c r="L163" s="21"/>
      <c r="M163" s="21">
        <f>SUMIF($C$9:$U$156,C163,$M$9:$M$156)</f>
        <v>0</v>
      </c>
      <c r="N163" s="21"/>
      <c r="O163" s="21">
        <f>SUMIF($C$9:$U$156,C163,$O$9:$O$156)</f>
        <v>0</v>
      </c>
      <c r="P163" s="21"/>
      <c r="Q163" s="21">
        <f>SUMIF($C$9:$U$156,C163,$Q$9:$Q$156)</f>
        <v>33</v>
      </c>
      <c r="R163" s="21"/>
      <c r="S163" s="21">
        <f>SUMIF($C$9:$C$156,C163,$S$9:$S$156)</f>
        <v>31</v>
      </c>
      <c r="T163" s="21"/>
      <c r="U163" s="90">
        <f>SUMIF($C$9:$C$156,C163,$U$9:$U$156)</f>
        <v>36</v>
      </c>
      <c r="V163" s="84">
        <f>SUMIF($C$9:$C$156,C163,$V$9:$V$156)</f>
        <v>7</v>
      </c>
      <c r="X163" s="81">
        <f>E163/$E$176</f>
        <v>0.04887063655030801</v>
      </c>
    </row>
    <row r="164" spans="1:24" ht="12.75">
      <c r="A164" s="29"/>
      <c r="B164" s="119" t="s">
        <v>10</v>
      </c>
      <c r="C164" s="106" t="s">
        <v>132</v>
      </c>
      <c r="D164" s="37"/>
      <c r="E164" s="16">
        <f>SUM(G164+I164+K164+M164+O164+Q164+S164+U164+V164)</f>
        <v>125</v>
      </c>
      <c r="F164" s="21"/>
      <c r="G164" s="21">
        <f>SUMIF($C$9:$U$156,C164,$G$9:$G$156)</f>
        <v>20</v>
      </c>
      <c r="H164" s="21"/>
      <c r="I164" s="21">
        <f>SUMIF($C$9:$U$156,C164,$I$9:$I$156)</f>
        <v>20</v>
      </c>
      <c r="J164" s="21"/>
      <c r="K164" s="21">
        <f>SUMIF($C$9:$U$156,C164,$K$9:$K$156)</f>
        <v>20</v>
      </c>
      <c r="L164" s="21"/>
      <c r="M164" s="21">
        <f>SUMIF($C$9:$U$156,C164,$M$9:$M$156)</f>
        <v>0</v>
      </c>
      <c r="N164" s="21"/>
      <c r="O164" s="21">
        <f>SUMIF($C$9:$U$156,C164,$O$9:$O$156)</f>
        <v>0</v>
      </c>
      <c r="P164" s="21"/>
      <c r="Q164" s="21">
        <f>SUMIF($C$9:$U$156,C164,$Q$9:$Q$156)</f>
        <v>20</v>
      </c>
      <c r="R164" s="21"/>
      <c r="S164" s="21">
        <f>SUMIF($C$9:$C$156,C164,$S$9:$S$156)</f>
        <v>16</v>
      </c>
      <c r="T164" s="21"/>
      <c r="U164" s="90">
        <f>SUMIF($C$9:$C$156,C164,$U$9:$U$156)</f>
        <v>18</v>
      </c>
      <c r="V164" s="84">
        <f>SUMIF($C$9:$C$156,C164,$V$9:$V$156)</f>
        <v>11</v>
      </c>
      <c r="X164" s="81">
        <f>E164/$E$176</f>
        <v>0.02566735112936345</v>
      </c>
    </row>
    <row r="165" spans="1:24" ht="12.75">
      <c r="A165" s="29"/>
      <c r="B165" s="119" t="s">
        <v>11</v>
      </c>
      <c r="C165" s="106" t="s">
        <v>125</v>
      </c>
      <c r="D165" s="35"/>
      <c r="E165" s="16">
        <f>SUM(G165+I165+K165+M165+O165+Q165+S165+U165+V165)</f>
        <v>117</v>
      </c>
      <c r="F165" s="21"/>
      <c r="G165" s="21">
        <f>SUMIF($C$9:$U$156,C165,$G$9:$G$156)</f>
        <v>23</v>
      </c>
      <c r="H165" s="21"/>
      <c r="I165" s="21">
        <f>SUMIF($C$9:$U$156,C165,$I$9:$I$156)</f>
        <v>23</v>
      </c>
      <c r="J165" s="21"/>
      <c r="K165" s="21">
        <f>SUMIF($C$9:$U$156,C165,$K$9:$K$156)</f>
        <v>6</v>
      </c>
      <c r="L165" s="21"/>
      <c r="M165" s="21">
        <f>SUMIF($C$9:$U$156,C165,$M$9:$M$156)</f>
        <v>1</v>
      </c>
      <c r="N165" s="21"/>
      <c r="O165" s="21">
        <f>SUMIF($C$9:$U$156,C165,$O$9:$O$156)</f>
        <v>0</v>
      </c>
      <c r="P165" s="21"/>
      <c r="Q165" s="21">
        <f>SUMIF($C$9:$U$156,C165,$Q$9:$Q$156)</f>
        <v>26</v>
      </c>
      <c r="R165" s="21"/>
      <c r="S165" s="21">
        <f>SUMIF($C$9:$C$156,C165,$S$9:$S$156)</f>
        <v>17</v>
      </c>
      <c r="T165" s="21"/>
      <c r="U165" s="90">
        <f>SUMIF($C$9:$C$156,C165,$U$9:$U$156)</f>
        <v>21</v>
      </c>
      <c r="V165" s="84">
        <f>SUMIF($C$9:$C$156,C165,$V$9:$V$156)</f>
        <v>0</v>
      </c>
      <c r="X165" s="81">
        <f>E165/$E$176</f>
        <v>0.02402464065708419</v>
      </c>
    </row>
    <row r="166" spans="1:24" ht="12.75">
      <c r="A166" s="29"/>
      <c r="B166" s="119" t="s">
        <v>12</v>
      </c>
      <c r="C166" s="106" t="s">
        <v>73</v>
      </c>
      <c r="D166" s="37"/>
      <c r="E166" s="16">
        <f>SUM(G166+I166+K166+M166+O166+Q166+S166+U166+V166)</f>
        <v>96</v>
      </c>
      <c r="F166" s="21"/>
      <c r="G166" s="21">
        <f>SUMIF($C$9:$U$156,C166,$G$9:$G$156)</f>
        <v>20</v>
      </c>
      <c r="H166" s="21"/>
      <c r="I166" s="21">
        <f>SUMIF($C$9:$U$156,C166,$I$9:$I$156)</f>
        <v>16</v>
      </c>
      <c r="J166" s="21"/>
      <c r="K166" s="21">
        <f>SUMIF($C$9:$U$156,C166,$K$9:$K$156)</f>
        <v>21</v>
      </c>
      <c r="L166" s="21"/>
      <c r="M166" s="21">
        <f>SUMIF($C$9:$U$156,C166,$M$9:$M$156)</f>
        <v>7</v>
      </c>
      <c r="N166" s="21"/>
      <c r="O166" s="21">
        <f>SUMIF($C$9:$U$156,C166,$O$9:$O$156)</f>
        <v>0</v>
      </c>
      <c r="P166" s="21"/>
      <c r="Q166" s="21">
        <f>SUMIF($C$9:$U$156,C166,$Q$9:$Q$156)</f>
        <v>0</v>
      </c>
      <c r="R166" s="21"/>
      <c r="S166" s="21">
        <f>SUMIF($C$9:$C$156,C166,$S$9:$S$156)</f>
        <v>16</v>
      </c>
      <c r="T166" s="21"/>
      <c r="U166" s="90">
        <f>SUMIF($C$9:$C$156,C166,$U$9:$U$156)</f>
        <v>16</v>
      </c>
      <c r="V166" s="84">
        <f>SUMIF($C$9:$C$156,C166,$V$9:$V$156)</f>
        <v>0</v>
      </c>
      <c r="X166" s="81">
        <f>E166/$E$176</f>
        <v>0.01971252566735113</v>
      </c>
    </row>
    <row r="167" spans="1:24" ht="12.75">
      <c r="A167" s="29"/>
      <c r="B167" s="119" t="s">
        <v>13</v>
      </c>
      <c r="C167" s="106" t="s">
        <v>89</v>
      </c>
      <c r="D167" s="37"/>
      <c r="E167" s="16">
        <f>SUM(G167+I167+K167+M167+O167+Q167+S167+U167+V167)</f>
        <v>80</v>
      </c>
      <c r="F167" s="21"/>
      <c r="G167" s="21">
        <f>SUMIF($C$9:$U$156,C167,$G$9:$G$156)</f>
        <v>11</v>
      </c>
      <c r="H167" s="21"/>
      <c r="I167" s="21">
        <f>SUMIF($C$9:$U$156,C167,$I$9:$I$156)</f>
        <v>8</v>
      </c>
      <c r="J167" s="21"/>
      <c r="K167" s="21">
        <f>SUMIF($C$9:$U$156,C167,$K$9:$K$156)</f>
        <v>10</v>
      </c>
      <c r="L167" s="21"/>
      <c r="M167" s="21">
        <f>SUMIF($C$9:$U$156,C167,$M$9:$M$156)</f>
        <v>0</v>
      </c>
      <c r="N167" s="21"/>
      <c r="O167" s="21">
        <f>SUMIF($C$9:$U$156,C167,$O$9:$O$156)</f>
        <v>0</v>
      </c>
      <c r="P167" s="21"/>
      <c r="Q167" s="21">
        <f>SUMIF($C$9:$U$156,C167,$Q$9:$Q$156)</f>
        <v>21</v>
      </c>
      <c r="R167" s="21"/>
      <c r="S167" s="21">
        <f>SUMIF($C$9:$C$156,C167,$S$9:$S$156)</f>
        <v>14</v>
      </c>
      <c r="T167" s="21"/>
      <c r="U167" s="90">
        <f>SUMIF($C$9:$C$156,C167,$U$9:$U$156)</f>
        <v>15</v>
      </c>
      <c r="V167" s="84">
        <f>SUMIF($C$9:$C$156,C167,$V$9:$V$156)</f>
        <v>1</v>
      </c>
      <c r="X167" s="81">
        <f>E167/$E$176</f>
        <v>0.01642710472279261</v>
      </c>
    </row>
    <row r="168" spans="1:24" ht="12.75">
      <c r="A168" s="41"/>
      <c r="B168" s="119" t="s">
        <v>19</v>
      </c>
      <c r="C168" s="107" t="s">
        <v>179</v>
      </c>
      <c r="D168" s="37"/>
      <c r="E168" s="16">
        <f>SUM(G168+I168+K168+M168+O168+Q168+S168+U168+V168)</f>
        <v>63</v>
      </c>
      <c r="F168" s="21"/>
      <c r="G168" s="21">
        <f>SUMIF($C$9:$U$156,C168,$G$9:$G$156)</f>
        <v>0</v>
      </c>
      <c r="H168" s="21"/>
      <c r="I168" s="21">
        <f>SUMIF($C$9:$U$156,C168,$I$9:$I$156)</f>
        <v>0</v>
      </c>
      <c r="J168" s="21"/>
      <c r="K168" s="21">
        <f>SUMIF($C$9:$U$156,C168,$K$9:$K$156)</f>
        <v>0</v>
      </c>
      <c r="L168" s="21"/>
      <c r="M168" s="21">
        <f>SUMIF($C$9:$U$156,C168,$M$9:$M$156)</f>
        <v>2</v>
      </c>
      <c r="N168" s="21"/>
      <c r="O168" s="21">
        <f>SUMIF($C$9:$U$156,C168,$O$9:$O$156)</f>
        <v>0</v>
      </c>
      <c r="P168" s="21"/>
      <c r="Q168" s="21">
        <f>SUMIF($C$9:$U$156,C168,$Q$9:$Q$156)</f>
        <v>0</v>
      </c>
      <c r="R168" s="21"/>
      <c r="S168" s="21">
        <f>SUMIF($C$9:$C$156,C168,$S$9:$S$156)</f>
        <v>61</v>
      </c>
      <c r="T168" s="21"/>
      <c r="U168" s="90">
        <f>SUMIF($C$9:$C$156,C168,$U$9:$U$156)</f>
        <v>0</v>
      </c>
      <c r="V168" s="84">
        <f>SUMIF($C$9:$C$156,C168,$V$9:$V$156)</f>
        <v>0</v>
      </c>
      <c r="X168" s="81">
        <f>E168/$E$176</f>
        <v>0.012936344969199178</v>
      </c>
    </row>
    <row r="169" spans="1:24" ht="12.75">
      <c r="A169" s="41"/>
      <c r="B169" s="119" t="s">
        <v>23</v>
      </c>
      <c r="C169" s="107" t="s">
        <v>148</v>
      </c>
      <c r="D169" s="37"/>
      <c r="E169" s="16">
        <f>SUM(G169+I169+K169+M169+O169+Q169+S169+U169+V169)</f>
        <v>55</v>
      </c>
      <c r="F169" s="21"/>
      <c r="G169" s="21">
        <f>SUMIF($C$9:$U$156,C169,$G$9:$G$156)</f>
        <v>0</v>
      </c>
      <c r="H169" s="21"/>
      <c r="I169" s="21">
        <f>SUMIF($C$9:$U$156,C169,$I$9:$I$156)</f>
        <v>27</v>
      </c>
      <c r="J169" s="21"/>
      <c r="K169" s="21">
        <f>SUMIF($C$9:$U$156,C169,$K$9:$K$156)</f>
        <v>19</v>
      </c>
      <c r="L169" s="21"/>
      <c r="M169" s="21">
        <f>SUMIF($C$9:$U$156,C169,$M$9:$M$156)</f>
        <v>9</v>
      </c>
      <c r="N169" s="21"/>
      <c r="O169" s="21">
        <f>SUMIF($C$9:$U$156,C169,$O$9:$O$156)</f>
        <v>0</v>
      </c>
      <c r="P169" s="21"/>
      <c r="Q169" s="21">
        <f>SUMIF($C$9:$U$156,C169,$Q$9:$Q$156)</f>
        <v>0</v>
      </c>
      <c r="R169" s="21"/>
      <c r="S169" s="21">
        <f>SUMIF($C$9:$C$156,C169,$S$9:$S$156)</f>
        <v>0</v>
      </c>
      <c r="T169" s="21"/>
      <c r="U169" s="90">
        <f>SUMIF($C$9:$C$156,C169,$U$9:$U$156)</f>
        <v>0</v>
      </c>
      <c r="V169" s="84">
        <f>SUMIF($C$9:$C$156,C169,$V$9:$V$156)</f>
        <v>0</v>
      </c>
      <c r="X169" s="81">
        <f>E169/$E$176</f>
        <v>0.011293634496919919</v>
      </c>
    </row>
    <row r="170" spans="1:24" ht="12.75">
      <c r="A170" s="41"/>
      <c r="B170" s="119" t="s">
        <v>22</v>
      </c>
      <c r="C170" s="107" t="s">
        <v>161</v>
      </c>
      <c r="D170" s="37"/>
      <c r="E170" s="16">
        <f>SUM(G170+I170+K170+M170+O170+Q170+S170+U170+V170)</f>
        <v>49</v>
      </c>
      <c r="F170" s="21"/>
      <c r="G170" s="21">
        <f>SUMIF($C$9:$U$156,C170,$G$9:$G$156)</f>
        <v>0</v>
      </c>
      <c r="H170" s="21"/>
      <c r="I170" s="21">
        <f>SUMIF($C$9:$U$156,C170,$I$9:$I$156)</f>
        <v>0</v>
      </c>
      <c r="J170" s="21"/>
      <c r="K170" s="21">
        <f>SUMIF($C$9:$U$156,C170,$K$9:$K$156)</f>
        <v>49</v>
      </c>
      <c r="L170" s="21"/>
      <c r="M170" s="21">
        <f>SUMIF($C$9:$U$156,C170,$M$9:$M$156)</f>
        <v>0</v>
      </c>
      <c r="N170" s="21"/>
      <c r="O170" s="21">
        <f>SUMIF($C$9:$U$156,C170,$O$9:$O$156)</f>
        <v>0</v>
      </c>
      <c r="P170" s="21"/>
      <c r="Q170" s="21">
        <f>SUMIF($C$9:$U$156,C170,$Q$9:$Q$156)</f>
        <v>0</v>
      </c>
      <c r="R170" s="21"/>
      <c r="S170" s="21">
        <f>SUMIF($C$9:$C$156,C170,$S$9:$S$156)</f>
        <v>0</v>
      </c>
      <c r="T170" s="21"/>
      <c r="U170" s="90">
        <f>SUMIF($C$9:$C$156,C170,$U$9:$U$156)</f>
        <v>0</v>
      </c>
      <c r="V170" s="84">
        <f>SUMIF($C$9:$C$156,C170,$V$9:$V$156)</f>
        <v>0</v>
      </c>
      <c r="X170" s="81">
        <f>E170/$E$176</f>
        <v>0.010061601642710472</v>
      </c>
    </row>
    <row r="171" spans="1:24" ht="12.75">
      <c r="A171" s="41"/>
      <c r="B171" s="119" t="s">
        <v>24</v>
      </c>
      <c r="C171" s="107" t="s">
        <v>136</v>
      </c>
      <c r="D171" s="37"/>
      <c r="E171" s="16">
        <f>SUM(G171+I171+K171+M171+O171+Q171+S171+U171+V171)</f>
        <v>46</v>
      </c>
      <c r="F171" s="21"/>
      <c r="G171" s="21">
        <f>SUMIF($C$9:$U$156,C171,$G$9:$G$156)</f>
        <v>0</v>
      </c>
      <c r="H171" s="21"/>
      <c r="I171" s="21">
        <f>SUMIF($C$9:$U$156,C171,$I$9:$I$156)</f>
        <v>46</v>
      </c>
      <c r="J171" s="21"/>
      <c r="K171" s="21">
        <f>SUMIF($C$9:$U$156,C171,$K$9:$K$156)</f>
        <v>0</v>
      </c>
      <c r="L171" s="21"/>
      <c r="M171" s="21">
        <f>SUMIF($C$9:$U$156,C171,$M$9:$M$156)</f>
        <v>0</v>
      </c>
      <c r="N171" s="21"/>
      <c r="O171" s="21">
        <f>SUMIF($C$9:$U$156,C171,$O$9:$O$156)</f>
        <v>0</v>
      </c>
      <c r="P171" s="21"/>
      <c r="Q171" s="21">
        <f>SUMIF($C$9:$U$156,C171,$Q$9:$Q$156)</f>
        <v>0</v>
      </c>
      <c r="R171" s="21"/>
      <c r="S171" s="21">
        <f>SUMIF($C$9:$C$156,C171,$S$9:$S$156)</f>
        <v>0</v>
      </c>
      <c r="T171" s="21"/>
      <c r="U171" s="90">
        <f>SUMIF($C$9:$C$156,C171,$U$9:$U$156)</f>
        <v>0</v>
      </c>
      <c r="V171" s="84">
        <f>SUMIF($C$9:$C$156,C171,$V$9:$V$156)</f>
        <v>0</v>
      </c>
      <c r="X171" s="81">
        <f>E171/$E$176</f>
        <v>0.00944558521560575</v>
      </c>
    </row>
    <row r="172" spans="1:24" ht="12.75">
      <c r="A172" s="41"/>
      <c r="B172" s="119" t="s">
        <v>24</v>
      </c>
      <c r="C172" s="107" t="s">
        <v>86</v>
      </c>
      <c r="D172" s="37"/>
      <c r="E172" s="16">
        <f>SUM(G172+I172+K172+M172+O172+Q172+S172+U172+V172)</f>
        <v>46</v>
      </c>
      <c r="F172" s="21"/>
      <c r="G172" s="21">
        <f>SUMIF($C$9:$U$156,C172,$G$9:$G$156)</f>
        <v>16</v>
      </c>
      <c r="H172" s="21"/>
      <c r="I172" s="21">
        <f>SUMIF($C$9:$U$156,C172,$I$9:$I$156)</f>
        <v>15</v>
      </c>
      <c r="J172" s="21"/>
      <c r="K172" s="21">
        <f>SUMIF($C$9:$U$156,C172,$K$9:$K$156)</f>
        <v>0</v>
      </c>
      <c r="L172" s="21"/>
      <c r="M172" s="21">
        <f>SUMIF($C$9:$U$156,C172,$M$9:$M$156)</f>
        <v>0</v>
      </c>
      <c r="N172" s="21"/>
      <c r="O172" s="21">
        <f>SUMIF($C$9:$U$156,C172,$O$9:$O$156)</f>
        <v>0</v>
      </c>
      <c r="P172" s="21"/>
      <c r="Q172" s="21">
        <f>SUMIF($C$9:$U$156,C172,$Q$9:$Q$156)</f>
        <v>15</v>
      </c>
      <c r="R172" s="21"/>
      <c r="S172" s="21">
        <f>SUMIF($C$9:$C$156,C172,$S$9:$S$156)</f>
        <v>0</v>
      </c>
      <c r="T172" s="21"/>
      <c r="U172" s="90">
        <f>SUMIF($C$9:$C$156,C172,$U$9:$U$156)</f>
        <v>0</v>
      </c>
      <c r="V172" s="84">
        <f>SUMIF($C$9:$C$156,C172,$V$9:$V$156)</f>
        <v>0</v>
      </c>
      <c r="X172" s="81">
        <f>E172/$E$176</f>
        <v>0.00944558521560575</v>
      </c>
    </row>
    <row r="173" spans="1:24" ht="12.75">
      <c r="A173" s="41"/>
      <c r="B173" s="119" t="s">
        <v>26</v>
      </c>
      <c r="C173" s="106" t="s">
        <v>199</v>
      </c>
      <c r="D173" s="37"/>
      <c r="E173" s="16">
        <f>SUM(G173+I173+K173+M173+O173+Q173+S173+U173+V173)</f>
        <v>27</v>
      </c>
      <c r="F173" s="21"/>
      <c r="G173" s="21">
        <f>SUMIF($C$9:$U$156,C173,$G$9:$G$156)</f>
        <v>0</v>
      </c>
      <c r="H173" s="21"/>
      <c r="I173" s="21">
        <f>SUMIF($C$9:$U$156,C173,$I$9:$I$156)</f>
        <v>0</v>
      </c>
      <c r="J173" s="21"/>
      <c r="K173" s="21">
        <f>SUMIF($C$9:$U$156,C173,$K$9:$K$156)</f>
        <v>0</v>
      </c>
      <c r="L173" s="21"/>
      <c r="M173" s="21">
        <f>SUMIF($C$9:$U$156,C173,$M$9:$M$156)</f>
        <v>0</v>
      </c>
      <c r="N173" s="21"/>
      <c r="O173" s="21">
        <f>SUMIF($C$9:$U$156,C173,$O$9:$O$156)</f>
        <v>0</v>
      </c>
      <c r="P173" s="21"/>
      <c r="Q173" s="21">
        <f>SUMIF($C$9:$U$156,C173,$Q$9:$Q$156)</f>
        <v>0</v>
      </c>
      <c r="R173" s="21"/>
      <c r="S173" s="21">
        <f>SUMIF($C$9:$C$156,C173,$S$9:$S$156)</f>
        <v>13</v>
      </c>
      <c r="T173" s="21"/>
      <c r="U173" s="90">
        <f>SUMIF($C$9:$C$156,C173,$U$9:$U$156)</f>
        <v>14</v>
      </c>
      <c r="V173" s="84">
        <f>SUMIF($C$9:$C$156,C173,$V$9:$V$156)</f>
        <v>0</v>
      </c>
      <c r="X173" s="81">
        <f>E173/$E$176</f>
        <v>0.005544147843942505</v>
      </c>
    </row>
    <row r="174" spans="1:24" ht="12.75">
      <c r="A174" s="41"/>
      <c r="B174" s="119" t="s">
        <v>27</v>
      </c>
      <c r="C174" s="107" t="s">
        <v>191</v>
      </c>
      <c r="D174" s="36"/>
      <c r="E174" s="16">
        <f>SUM(G174+I174+K174+M174+O174+Q174+S174+U174+V174)</f>
        <v>19</v>
      </c>
      <c r="F174" s="135"/>
      <c r="G174" s="135"/>
      <c r="H174" s="135"/>
      <c r="I174" s="135"/>
      <c r="J174" s="135"/>
      <c r="K174" s="135"/>
      <c r="L174" s="135"/>
      <c r="M174" s="135">
        <f>SUMIF($C$9:$U$156,C174,$M$9:$M$156)</f>
        <v>0</v>
      </c>
      <c r="N174" s="135"/>
      <c r="O174" s="135">
        <f>SUMIF($C$9:$U$156,C174,$O$9:$O$156)</f>
        <v>0</v>
      </c>
      <c r="P174" s="135"/>
      <c r="Q174" s="135">
        <f>SUMIF($C$9:$U$156,C174,$Q$9:$Q$156)</f>
        <v>9</v>
      </c>
      <c r="R174" s="135"/>
      <c r="S174" s="21">
        <f>SUMIF($C$9:$C$156,C174,$S$9:$S$156)</f>
        <v>0</v>
      </c>
      <c r="T174" s="135"/>
      <c r="U174" s="136">
        <f>SUMIF($C$9:$C$156,C174,$U$9:$U$156)</f>
        <v>10</v>
      </c>
      <c r="V174" s="134">
        <f>SUMIF($C$9:$C$156,C174,$V$9:$V$156)</f>
        <v>0</v>
      </c>
      <c r="X174" s="81">
        <f>E174/$E$176</f>
        <v>0.0039014373716632442</v>
      </c>
    </row>
    <row r="175" spans="1:24" ht="12.75">
      <c r="A175" s="30"/>
      <c r="B175" s="110"/>
      <c r="C175" s="110"/>
      <c r="D175" s="36"/>
      <c r="E175" s="16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>
        <f>SUMIF($C$9:$C$156,C175,$S$9:$S$156)</f>
        <v>0</v>
      </c>
      <c r="T175" s="22"/>
      <c r="U175" s="14">
        <f>SUMIF($C$9:$C$156,C175,$U$9:$U$156)</f>
        <v>0</v>
      </c>
      <c r="V175" s="89">
        <f>SUMIF($C$9:$C$156,C175,$V$9:$V$156)</f>
        <v>0</v>
      </c>
      <c r="X175" s="81">
        <f>E175/$E$176</f>
        <v>0</v>
      </c>
    </row>
    <row r="176" spans="1:24" ht="12.75">
      <c r="A176" s="31"/>
      <c r="B176" s="120"/>
      <c r="C176" s="121"/>
      <c r="D176" s="38"/>
      <c r="E176" s="18">
        <f>SUM(E159:E175)</f>
        <v>4870</v>
      </c>
      <c r="F176" s="24"/>
      <c r="G176" s="23">
        <f>SUM(G159:G175)</f>
        <v>679</v>
      </c>
      <c r="H176" s="23"/>
      <c r="I176" s="23">
        <f>SUM(I159:I175)</f>
        <v>793</v>
      </c>
      <c r="J176" s="23">
        <f>SUM(J159:J167)</f>
        <v>0</v>
      </c>
      <c r="K176" s="23">
        <f>SUM(K159:K174)</f>
        <v>760</v>
      </c>
      <c r="L176" s="23"/>
      <c r="M176" s="23">
        <f>SUM(M159:M174)</f>
        <v>190</v>
      </c>
      <c r="N176" s="23">
        <f>SUM(N159:N167)</f>
        <v>0</v>
      </c>
      <c r="O176" s="23">
        <f>SUM(O159:O175)</f>
        <v>70</v>
      </c>
      <c r="P176" s="23"/>
      <c r="Q176" s="23">
        <f>SUM(Q159:Q174)</f>
        <v>609</v>
      </c>
      <c r="R176" s="23"/>
      <c r="S176" s="23">
        <f>SUM(S159:S174)</f>
        <v>767</v>
      </c>
      <c r="T176" s="23"/>
      <c r="U176" s="23">
        <f>SUM(U159:U175)</f>
        <v>815</v>
      </c>
      <c r="V176" s="104">
        <f>SUM(V159:V175)</f>
        <v>187</v>
      </c>
      <c r="X176" s="82">
        <f>SUM(X159:X175)</f>
        <v>1</v>
      </c>
    </row>
    <row r="177" spans="2:3" ht="12.75">
      <c r="B177" s="122"/>
      <c r="C177" s="122"/>
    </row>
  </sheetData>
  <sheetProtection/>
  <mergeCells count="60">
    <mergeCell ref="P3:Q3"/>
    <mergeCell ref="R3:S3"/>
    <mergeCell ref="T3:U3"/>
    <mergeCell ref="P2:Q2"/>
    <mergeCell ref="R2:S2"/>
    <mergeCell ref="T2:U2"/>
    <mergeCell ref="J7:K7"/>
    <mergeCell ref="F2:G2"/>
    <mergeCell ref="H2:I2"/>
    <mergeCell ref="J2:K2"/>
    <mergeCell ref="L2:M2"/>
    <mergeCell ref="N2:O2"/>
    <mergeCell ref="F3:G3"/>
    <mergeCell ref="H3:I3"/>
    <mergeCell ref="J3:K3"/>
    <mergeCell ref="L3:M3"/>
    <mergeCell ref="R4:S4"/>
    <mergeCell ref="T4:U4"/>
    <mergeCell ref="R5:S5"/>
    <mergeCell ref="T5:U5"/>
    <mergeCell ref="R6:S6"/>
    <mergeCell ref="T6:U6"/>
    <mergeCell ref="V1:V8"/>
    <mergeCell ref="F4:G4"/>
    <mergeCell ref="F5:G5"/>
    <mergeCell ref="F6:G6"/>
    <mergeCell ref="F7:G7"/>
    <mergeCell ref="D1:D8"/>
    <mergeCell ref="H4:I4"/>
    <mergeCell ref="L4:M4"/>
    <mergeCell ref="R7:S7"/>
    <mergeCell ref="T7:U7"/>
    <mergeCell ref="R1:S1"/>
    <mergeCell ref="T1:U1"/>
    <mergeCell ref="L5:M5"/>
    <mergeCell ref="L6:M6"/>
    <mergeCell ref="L7:M7"/>
    <mergeCell ref="H6:I6"/>
    <mergeCell ref="H7:I7"/>
    <mergeCell ref="J4:K4"/>
    <mergeCell ref="J5:K5"/>
    <mergeCell ref="J6:K6"/>
    <mergeCell ref="N4:O4"/>
    <mergeCell ref="N5:O5"/>
    <mergeCell ref="H1:I1"/>
    <mergeCell ref="F1:G1"/>
    <mergeCell ref="L1:M1"/>
    <mergeCell ref="J1:K1"/>
    <mergeCell ref="H5:I5"/>
    <mergeCell ref="N3:O3"/>
    <mergeCell ref="B2:C7"/>
    <mergeCell ref="A2:A7"/>
    <mergeCell ref="N6:O6"/>
    <mergeCell ref="P7:Q7"/>
    <mergeCell ref="N7:O7"/>
    <mergeCell ref="P1:Q1"/>
    <mergeCell ref="P4:Q4"/>
    <mergeCell ref="P5:Q5"/>
    <mergeCell ref="P6:Q6"/>
    <mergeCell ref="N1:O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  <rowBreaks count="4" manualBreakCount="4">
    <brk id="80" max="255" man="1"/>
    <brk id="114" max="255" man="1"/>
    <brk id="140" max="255" man="1"/>
    <brk id="156" max="255" man="1"/>
  </rowBreaks>
  <ignoredErrors>
    <ignoredError sqref="O1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V22"/>
  <sheetViews>
    <sheetView showZeros="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" sqref="C1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2" ht="34.5" customHeight="1">
      <c r="A8" s="63"/>
      <c r="B8" s="131" t="s">
        <v>40</v>
      </c>
      <c r="C8" s="132"/>
      <c r="D8" s="171"/>
      <c r="E8" s="133"/>
      <c r="F8" s="8" t="s">
        <v>3</v>
      </c>
      <c r="G8" s="9" t="s">
        <v>4</v>
      </c>
      <c r="H8" s="67" t="s">
        <v>3</v>
      </c>
      <c r="I8" s="68" t="s">
        <v>4</v>
      </c>
      <c r="J8" s="67" t="s">
        <v>3</v>
      </c>
      <c r="K8" s="68" t="s">
        <v>4</v>
      </c>
      <c r="L8" s="67" t="s">
        <v>3</v>
      </c>
      <c r="M8" s="68" t="s">
        <v>4</v>
      </c>
      <c r="N8" s="67" t="s">
        <v>3</v>
      </c>
      <c r="O8" s="68" t="s">
        <v>4</v>
      </c>
      <c r="P8" s="67" t="s">
        <v>3</v>
      </c>
      <c r="Q8" s="68" t="s">
        <v>4</v>
      </c>
      <c r="R8" s="67" t="s">
        <v>3</v>
      </c>
      <c r="S8" s="68" t="s">
        <v>4</v>
      </c>
      <c r="T8" s="67" t="s">
        <v>3</v>
      </c>
      <c r="U8" s="68" t="s">
        <v>4</v>
      </c>
      <c r="V8" s="161"/>
    </row>
    <row r="9" spans="1:22" ht="12.75">
      <c r="A9" s="3" t="str">
        <f>'Cupwertung Gesamt'!A9</f>
        <v>1.</v>
      </c>
      <c r="B9" s="105" t="str">
        <f>'Cupwertung Gesamt'!B9</f>
        <v>Wimmer Christina</v>
      </c>
      <c r="C9" s="106" t="str">
        <f>'Cupwertung Gesamt'!C9</f>
        <v>NF Großraming Bike Team Kaiser</v>
      </c>
      <c r="D9" s="69">
        <f>'Cupwertung Gesamt'!D9</f>
        <v>1</v>
      </c>
      <c r="E9" s="84">
        <f>'Cupwertung Gesamt'!E9</f>
        <v>55</v>
      </c>
      <c r="F9" s="70">
        <f>'Cupwertung Gesamt'!F9</f>
        <v>1</v>
      </c>
      <c r="G9" s="44">
        <f>'Cupwertung Gesamt'!G9</f>
        <v>9</v>
      </c>
      <c r="H9" s="70">
        <f>'Cupwertung Gesamt'!H9</f>
        <v>1</v>
      </c>
      <c r="I9" s="44">
        <f>'Cupwertung Gesamt'!I9</f>
        <v>10</v>
      </c>
      <c r="J9" s="70" t="str">
        <f>'Cupwertung Gesamt'!J9</f>
        <v>*)</v>
      </c>
      <c r="K9" s="44">
        <f>'Cupwertung Gesamt'!K9</f>
        <v>0</v>
      </c>
      <c r="L9" s="70">
        <f>'Cupwertung Gesamt'!L9</f>
        <v>2</v>
      </c>
      <c r="M9" s="44">
        <f>'Cupwertung Gesamt'!M9</f>
        <v>9</v>
      </c>
      <c r="N9" s="70" t="str">
        <f>'Cupwertung Gesamt'!N9</f>
        <v>x</v>
      </c>
      <c r="O9" s="44">
        <f>'Cupwertung Gesamt'!O9</f>
        <v>0</v>
      </c>
      <c r="P9" s="70">
        <f>'Cupwertung Gesamt'!P9</f>
        <v>1</v>
      </c>
      <c r="Q9" s="44">
        <f>'Cupwertung Gesamt'!Q9</f>
        <v>9</v>
      </c>
      <c r="R9" s="70">
        <f>'Cupwertung Gesamt'!R9</f>
        <v>1</v>
      </c>
      <c r="S9" s="44">
        <f>'Cupwertung Gesamt'!S9</f>
        <v>9</v>
      </c>
      <c r="T9" s="70">
        <f>'Cupwertung Gesamt'!T9</f>
        <v>1</v>
      </c>
      <c r="U9" s="44">
        <f>'Cupwertung Gesamt'!U9</f>
        <v>9</v>
      </c>
      <c r="V9" s="71">
        <f>'Cupwertung Gesamt'!V9</f>
        <v>0</v>
      </c>
    </row>
    <row r="10" spans="1:22" ht="12.75">
      <c r="A10" s="3" t="str">
        <f>'Cupwertung Gesamt'!A10</f>
        <v>2.</v>
      </c>
      <c r="B10" s="106" t="str">
        <f>'Cupwertung Gesamt'!B10</f>
        <v>Reisinger Eva</v>
      </c>
      <c r="C10" s="107" t="str">
        <f>'Cupwertung Gesamt'!C10</f>
        <v>SK Kleinzell</v>
      </c>
      <c r="D10" s="33">
        <f>'Cupwertung Gesamt'!D10</f>
        <v>1</v>
      </c>
      <c r="E10" s="84">
        <f>'Cupwertung Gesamt'!E10</f>
        <v>14</v>
      </c>
      <c r="F10" s="11" t="str">
        <f>'Cupwertung Gesamt'!F10</f>
        <v>*)</v>
      </c>
      <c r="G10" s="12">
        <f>'Cupwertung Gesamt'!G10</f>
        <v>0</v>
      </c>
      <c r="H10" s="11" t="str">
        <f>'Cupwertung Gesamt'!H10</f>
        <v>x</v>
      </c>
      <c r="I10" s="12">
        <f>'Cupwertung Gesamt'!I10</f>
        <v>0</v>
      </c>
      <c r="J10" s="11">
        <f>'Cupwertung Gesamt'!J10</f>
        <v>2</v>
      </c>
      <c r="K10" s="12">
        <f>'Cupwertung Gesamt'!K10</f>
        <v>14</v>
      </c>
      <c r="L10" s="11" t="str">
        <f>'Cupwertung Gesamt'!L10</f>
        <v>x</v>
      </c>
      <c r="M10" s="12">
        <f>'Cupwertung Gesamt'!M10</f>
        <v>0</v>
      </c>
      <c r="N10" s="11" t="str">
        <f>'Cupwertung Gesamt'!N10</f>
        <v>x</v>
      </c>
      <c r="O10" s="12">
        <f>'Cupwertung Gesamt'!O10</f>
        <v>0</v>
      </c>
      <c r="P10" s="11" t="str">
        <f>'Cupwertung Gesamt'!P10</f>
        <v>x</v>
      </c>
      <c r="Q10" s="12">
        <f>'Cupwertung Gesamt'!Q10</f>
        <v>0</v>
      </c>
      <c r="R10" s="11" t="str">
        <f>'Cupwertung Gesamt'!R10</f>
        <v>x</v>
      </c>
      <c r="S10" s="12">
        <f>'Cupwertung Gesamt'!S10</f>
        <v>0</v>
      </c>
      <c r="T10" s="11" t="str">
        <f>'Cupwertung Gesamt'!T10</f>
        <v>x</v>
      </c>
      <c r="U10" s="12">
        <f>'Cupwertung Gesamt'!U10</f>
        <v>0</v>
      </c>
      <c r="V10" s="48">
        <f>'Cupwertung Gesamt'!V10</f>
        <v>0</v>
      </c>
    </row>
    <row r="11" spans="1:22" ht="12.75">
      <c r="A11" s="3" t="str">
        <f>'Cupwertung Gesamt'!A11</f>
        <v>3.</v>
      </c>
      <c r="B11" s="106" t="str">
        <f>'Cupwertung Gesamt'!B11</f>
        <v>Schneeberger Marlene</v>
      </c>
      <c r="C11" s="107" t="str">
        <f>'Cupwertung Gesamt'!C11</f>
        <v>SK Kleinzell</v>
      </c>
      <c r="D11" s="33">
        <f>'Cupwertung Gesamt'!D11</f>
        <v>1</v>
      </c>
      <c r="E11" s="84">
        <f>'Cupwertung Gesamt'!E11</f>
        <v>8</v>
      </c>
      <c r="F11" s="11" t="str">
        <f>'Cupwertung Gesamt'!F11</f>
        <v>*)</v>
      </c>
      <c r="G11" s="12">
        <f>'Cupwertung Gesamt'!G11</f>
        <v>0</v>
      </c>
      <c r="H11" s="11" t="str">
        <f>'Cupwertung Gesamt'!H11</f>
        <v>x</v>
      </c>
      <c r="I11" s="12">
        <f>'Cupwertung Gesamt'!I11</f>
        <v>0</v>
      </c>
      <c r="J11" s="10">
        <f>'Cupwertung Gesamt'!J11</f>
        <v>7</v>
      </c>
      <c r="K11" s="12">
        <f>'Cupwertung Gesamt'!K11</f>
        <v>8</v>
      </c>
      <c r="L11" s="11" t="str">
        <f>'Cupwertung Gesamt'!L11</f>
        <v>x</v>
      </c>
      <c r="M11" s="12">
        <f>'Cupwertung Gesamt'!M11</f>
        <v>0</v>
      </c>
      <c r="N11" s="11" t="str">
        <f>'Cupwertung Gesamt'!N11</f>
        <v>x</v>
      </c>
      <c r="O11" s="12">
        <f>'Cupwertung Gesamt'!O11</f>
        <v>0</v>
      </c>
      <c r="P11" s="11" t="str">
        <f>'Cupwertung Gesamt'!P11</f>
        <v>x</v>
      </c>
      <c r="Q11" s="12">
        <f>'Cupwertung Gesamt'!Q11</f>
        <v>0</v>
      </c>
      <c r="R11" s="11" t="str">
        <f>'Cupwertung Gesamt'!R11</f>
        <v>x</v>
      </c>
      <c r="S11" s="12">
        <f>'Cupwertung Gesamt'!S11</f>
        <v>0</v>
      </c>
      <c r="T11" s="11" t="str">
        <f>'Cupwertung Gesamt'!T11</f>
        <v>x</v>
      </c>
      <c r="U11" s="12">
        <f>'Cupwertung Gesamt'!U11</f>
        <v>0</v>
      </c>
      <c r="V11" s="48">
        <f>'Cupwertung Gesamt'!V11</f>
        <v>0</v>
      </c>
    </row>
    <row r="12" spans="1:22" ht="12.75">
      <c r="A12" s="3">
        <f>'Cupwertung Gesamt'!A12</f>
        <v>0</v>
      </c>
      <c r="B12" s="106">
        <f>'Cupwertung Gesamt'!B12</f>
        <v>0</v>
      </c>
      <c r="C12" s="106">
        <f>'Cupwertung Gesamt'!C12</f>
        <v>0</v>
      </c>
      <c r="D12" s="33">
        <f>'Cupwertung Gesamt'!D12</f>
        <v>0</v>
      </c>
      <c r="E12" s="84">
        <f>'Cupwertung Gesamt'!E12</f>
        <v>0</v>
      </c>
      <c r="F12" s="11">
        <f>'Cupwertung Gesamt'!F12</f>
        <v>0</v>
      </c>
      <c r="G12" s="12">
        <f>'Cupwertung Gesamt'!G12</f>
        <v>0</v>
      </c>
      <c r="H12" s="11">
        <f>'Cupwertung Gesamt'!H12</f>
        <v>0</v>
      </c>
      <c r="I12" s="12">
        <f>'Cupwertung Gesamt'!I12</f>
        <v>0</v>
      </c>
      <c r="J12" s="10">
        <f>'Cupwertung Gesamt'!J12</f>
        <v>0</v>
      </c>
      <c r="K12" s="12">
        <f>'Cupwertung Gesamt'!K12</f>
        <v>0</v>
      </c>
      <c r="L12" s="10">
        <f>'Cupwertung Gesamt'!L12</f>
        <v>0</v>
      </c>
      <c r="M12" s="12">
        <f>'Cupwertung Gesamt'!M12</f>
        <v>0</v>
      </c>
      <c r="N12" s="11">
        <f>'Cupwertung Gesamt'!N12</f>
        <v>0</v>
      </c>
      <c r="O12" s="12">
        <f>'Cupwertung Gesamt'!O12</f>
        <v>0</v>
      </c>
      <c r="P12" s="11">
        <f>'Cupwertung Gesamt'!P12</f>
        <v>0</v>
      </c>
      <c r="Q12" s="12">
        <f>'Cupwertung Gesamt'!Q12</f>
        <v>0</v>
      </c>
      <c r="R12" s="11">
        <f>'Cupwertung Gesamt'!R12</f>
        <v>0</v>
      </c>
      <c r="S12" s="12">
        <f>'Cupwertung Gesamt'!S12</f>
        <v>0</v>
      </c>
      <c r="T12" s="11">
        <f>'Cupwertung Gesamt'!T12</f>
        <v>0</v>
      </c>
      <c r="U12" s="12">
        <f>'Cupwertung Gesamt'!U12</f>
        <v>0</v>
      </c>
      <c r="V12" s="48">
        <f>'Cupwertung Gesamt'!V12</f>
        <v>0</v>
      </c>
    </row>
    <row r="13" spans="1:22" ht="12.75">
      <c r="A13" s="91">
        <f>'Cupwertung Gesamt'!A13</f>
        <v>0</v>
      </c>
      <c r="B13" s="92">
        <f>'Cupwertung Gesamt'!B13</f>
        <v>0</v>
      </c>
      <c r="C13" s="92">
        <f>'Cupwertung Gesamt'!C13</f>
        <v>0</v>
      </c>
      <c r="D13" s="93">
        <f>'Cupwertung Gesamt'!D13</f>
        <v>0</v>
      </c>
      <c r="E13" s="94">
        <f>'Cupwertung Gesamt'!E13</f>
        <v>0</v>
      </c>
      <c r="F13" s="95">
        <f>'Cupwertung Gesamt'!F13</f>
        <v>0</v>
      </c>
      <c r="G13" s="96">
        <f>'Cupwertung Gesamt'!G13</f>
        <v>0</v>
      </c>
      <c r="H13" s="95">
        <f>'Cupwertung Gesamt'!H13</f>
        <v>0</v>
      </c>
      <c r="I13" s="96">
        <f>'Cupwertung Gesamt'!I13</f>
        <v>0</v>
      </c>
      <c r="J13" s="97">
        <f>'Cupwertung Gesamt'!J13</f>
        <v>0</v>
      </c>
      <c r="K13" s="96">
        <f>'Cupwertung Gesamt'!K13</f>
        <v>0</v>
      </c>
      <c r="L13" s="97">
        <f>'Cupwertung Gesamt'!L13</f>
        <v>0</v>
      </c>
      <c r="M13" s="96">
        <f>'Cupwertung Gesamt'!M13</f>
        <v>0</v>
      </c>
      <c r="N13" s="95">
        <f>'Cupwertung Gesamt'!N13</f>
        <v>0</v>
      </c>
      <c r="O13" s="96">
        <f>'Cupwertung Gesamt'!O13</f>
        <v>0</v>
      </c>
      <c r="P13" s="95">
        <f>'Cupwertung Gesamt'!P13</f>
        <v>0</v>
      </c>
      <c r="Q13" s="96">
        <f>'Cupwertung Gesamt'!Q13</f>
        <v>0</v>
      </c>
      <c r="R13" s="95">
        <f>'Cupwertung Gesamt'!R13</f>
        <v>0</v>
      </c>
      <c r="S13" s="96">
        <f>'Cupwertung Gesamt'!S13</f>
        <v>0</v>
      </c>
      <c r="T13" s="95">
        <f>'Cupwertung Gesamt'!T13</f>
        <v>0</v>
      </c>
      <c r="U13" s="96">
        <f>'Cupwertung Gesamt'!U13</f>
        <v>0</v>
      </c>
      <c r="V13" s="98">
        <f>'Cupwertung Gesamt'!V13</f>
        <v>0</v>
      </c>
    </row>
    <row r="14" spans="1:22" ht="12.75">
      <c r="A14" s="3" t="str">
        <f>'Cupwertung Gesamt'!A14</f>
        <v>1.</v>
      </c>
      <c r="B14" s="107" t="str">
        <f>'Cupwertung Gesamt'!B14</f>
        <v>Ebner Fabian</v>
      </c>
      <c r="C14" s="107" t="str">
        <f>'Cupwertung Gesamt'!C14</f>
        <v>RCN Rochelt Niederneukirchen</v>
      </c>
      <c r="D14" s="33">
        <f>'Cupwertung Gesamt'!D14</f>
        <v>1</v>
      </c>
      <c r="E14" s="84">
        <f>'Cupwertung Gesamt'!E14</f>
        <v>66</v>
      </c>
      <c r="F14" s="19">
        <f>'Cupwertung Gesamt'!F14</f>
        <v>1</v>
      </c>
      <c r="G14" s="25">
        <f>'Cupwertung Gesamt'!G14</f>
        <v>9</v>
      </c>
      <c r="H14" s="19">
        <f>'Cupwertung Gesamt'!H14</f>
        <v>1</v>
      </c>
      <c r="I14" s="25">
        <f>'Cupwertung Gesamt'!I14</f>
        <v>12</v>
      </c>
      <c r="J14" s="10">
        <f>'Cupwertung Gesamt'!J14</f>
        <v>6</v>
      </c>
      <c r="K14" s="25">
        <f>'Cupwertung Gesamt'!K14</f>
        <v>13</v>
      </c>
      <c r="L14" s="10">
        <f>'Cupwertung Gesamt'!L14</f>
        <v>1</v>
      </c>
      <c r="M14" s="25">
        <f>'Cupwertung Gesamt'!M14</f>
        <v>12</v>
      </c>
      <c r="N14" s="19" t="str">
        <f>'Cupwertung Gesamt'!N14</f>
        <v>x</v>
      </c>
      <c r="O14" s="25">
        <f>'Cupwertung Gesamt'!O14</f>
        <v>0</v>
      </c>
      <c r="P14" s="19">
        <f>'Cupwertung Gesamt'!P14</f>
        <v>1</v>
      </c>
      <c r="Q14" s="25">
        <f>'Cupwertung Gesamt'!Q14</f>
        <v>11</v>
      </c>
      <c r="R14" s="19" t="str">
        <f>'Cupwertung Gesamt'!R14</f>
        <v>5*)</v>
      </c>
      <c r="S14" s="25">
        <f>'Cupwertung Gesamt'!S14</f>
        <v>0</v>
      </c>
      <c r="T14" s="19">
        <f>'Cupwertung Gesamt'!T14</f>
        <v>2</v>
      </c>
      <c r="U14" s="25">
        <f>'Cupwertung Gesamt'!U14</f>
        <v>9</v>
      </c>
      <c r="V14" s="80">
        <f>'Cupwertung Gesamt'!V14</f>
        <v>7</v>
      </c>
    </row>
    <row r="15" spans="1:22" ht="12.75">
      <c r="A15" s="3" t="str">
        <f>'Cupwertung Gesamt'!A15</f>
        <v>2.</v>
      </c>
      <c r="B15" s="107" t="str">
        <f>'Cupwertung Gesamt'!B15</f>
        <v>Gillesberger Jakob</v>
      </c>
      <c r="C15" s="107" t="str">
        <f>'Cupwertung Gesamt'!C15</f>
        <v>RCN Rochelt Niederneukirchen</v>
      </c>
      <c r="D15" s="33">
        <f>'Cupwertung Gesamt'!D15</f>
        <v>1</v>
      </c>
      <c r="E15" s="84">
        <f>'Cupwertung Gesamt'!E15</f>
        <v>32</v>
      </c>
      <c r="F15" s="19" t="str">
        <f>'Cupwertung Gesamt'!F15</f>
        <v>*)</v>
      </c>
      <c r="G15" s="25">
        <f>'Cupwertung Gesamt'!G15</f>
        <v>0</v>
      </c>
      <c r="H15" s="19">
        <f>'Cupwertung Gesamt'!H15</f>
        <v>2</v>
      </c>
      <c r="I15" s="25">
        <f>'Cupwertung Gesamt'!I15</f>
        <v>10</v>
      </c>
      <c r="J15" s="10">
        <f>'Cupwertung Gesamt'!J15</f>
        <v>14</v>
      </c>
      <c r="K15" s="25">
        <f>'Cupwertung Gesamt'!K15</f>
        <v>5</v>
      </c>
      <c r="L15" s="10">
        <f>'Cupwertung Gesamt'!L15</f>
        <v>2</v>
      </c>
      <c r="M15" s="25">
        <f>'Cupwertung Gesamt'!M15</f>
        <v>10</v>
      </c>
      <c r="N15" s="19" t="str">
        <f>'Cupwertung Gesamt'!N15</f>
        <v>x</v>
      </c>
      <c r="O15" s="25">
        <f>'Cupwertung Gesamt'!O15</f>
        <v>0</v>
      </c>
      <c r="P15" s="19" t="str">
        <f>'Cupwertung Gesamt'!P15</f>
        <v>x</v>
      </c>
      <c r="Q15" s="25">
        <f>'Cupwertung Gesamt'!Q15</f>
        <v>0</v>
      </c>
      <c r="R15" s="19" t="str">
        <f>'Cupwertung Gesamt'!R15</f>
        <v>x</v>
      </c>
      <c r="S15" s="25">
        <f>'Cupwertung Gesamt'!S15</f>
        <v>0</v>
      </c>
      <c r="T15" s="19">
        <f>'Cupwertung Gesamt'!T15</f>
        <v>3</v>
      </c>
      <c r="U15" s="25">
        <f>'Cupwertung Gesamt'!U15</f>
        <v>7</v>
      </c>
      <c r="V15" s="80">
        <f>'Cupwertung Gesamt'!V15</f>
        <v>0</v>
      </c>
    </row>
    <row r="16" spans="1:22" ht="12.75">
      <c r="A16" s="3" t="str">
        <f>'Cupwertung Gesamt'!A16</f>
        <v>3.</v>
      </c>
      <c r="B16" s="107" t="str">
        <f>'Cupwertung Gesamt'!B16</f>
        <v>Pilz Johannes</v>
      </c>
      <c r="C16" s="107" t="str">
        <f>'Cupwertung Gesamt'!C16</f>
        <v>NF Großraming Bike Team Kaiser</v>
      </c>
      <c r="D16" s="33">
        <f>'Cupwertung Gesamt'!D16</f>
        <v>1</v>
      </c>
      <c r="E16" s="84">
        <f>'Cupwertung Gesamt'!E16</f>
        <v>21</v>
      </c>
      <c r="F16" s="19" t="str">
        <f>'Cupwertung Gesamt'!F16</f>
        <v>*)</v>
      </c>
      <c r="G16" s="25">
        <f>'Cupwertung Gesamt'!G16</f>
        <v>0</v>
      </c>
      <c r="H16" s="19" t="str">
        <f>'Cupwertung Gesamt'!H16</f>
        <v>x</v>
      </c>
      <c r="I16" s="25">
        <f>'Cupwertung Gesamt'!I16</f>
        <v>0</v>
      </c>
      <c r="J16" s="10" t="str">
        <f>'Cupwertung Gesamt'!J16</f>
        <v>x</v>
      </c>
      <c r="K16" s="25">
        <f>'Cupwertung Gesamt'!K16</f>
        <v>0</v>
      </c>
      <c r="L16" s="10">
        <f>'Cupwertung Gesamt'!L16</f>
        <v>4</v>
      </c>
      <c r="M16" s="25">
        <f>'Cupwertung Gesamt'!M16</f>
        <v>6</v>
      </c>
      <c r="N16" s="19" t="str">
        <f>'Cupwertung Gesamt'!N16</f>
        <v>x</v>
      </c>
      <c r="O16" s="25">
        <f>'Cupwertung Gesamt'!O16</f>
        <v>0</v>
      </c>
      <c r="P16" s="19">
        <f>'Cupwertung Gesamt'!P16</f>
        <v>2</v>
      </c>
      <c r="Q16" s="25">
        <f>'Cupwertung Gesamt'!Q16</f>
        <v>9</v>
      </c>
      <c r="R16" s="19">
        <f>'Cupwertung Gesamt'!R16</f>
        <v>6</v>
      </c>
      <c r="S16" s="25">
        <f>'Cupwertung Gesamt'!S16</f>
        <v>6</v>
      </c>
      <c r="T16" s="19" t="str">
        <f>'Cupwertung Gesamt'!T16</f>
        <v>x</v>
      </c>
      <c r="U16" s="25">
        <f>'Cupwertung Gesamt'!U16</f>
        <v>0</v>
      </c>
      <c r="V16" s="80">
        <f>'Cupwertung Gesamt'!V16</f>
        <v>0</v>
      </c>
    </row>
    <row r="17" spans="1:22" ht="12.75">
      <c r="A17" s="3" t="str">
        <f>'Cupwertung Gesamt'!A17</f>
        <v>4.</v>
      </c>
      <c r="B17" s="107" t="str">
        <f>'Cupwertung Gesamt'!B17</f>
        <v>Pühringer Kilian</v>
      </c>
      <c r="C17" s="107" t="str">
        <f>'Cupwertung Gesamt'!C17</f>
        <v>SK Kleinzell</v>
      </c>
      <c r="D17" s="33">
        <f>'Cupwertung Gesamt'!D17</f>
        <v>1</v>
      </c>
      <c r="E17" s="84">
        <f>'Cupwertung Gesamt'!E17</f>
        <v>11</v>
      </c>
      <c r="F17" s="19" t="str">
        <f>'Cupwertung Gesamt'!F17</f>
        <v>*)</v>
      </c>
      <c r="G17" s="25">
        <f>'Cupwertung Gesamt'!G17</f>
        <v>0</v>
      </c>
      <c r="H17" s="19" t="str">
        <f>'Cupwertung Gesamt'!H17</f>
        <v>x</v>
      </c>
      <c r="I17" s="25">
        <f>'Cupwertung Gesamt'!I17</f>
        <v>0</v>
      </c>
      <c r="J17" s="10">
        <f>'Cupwertung Gesamt'!J17</f>
        <v>8</v>
      </c>
      <c r="K17" s="25">
        <f>'Cupwertung Gesamt'!K17</f>
        <v>11</v>
      </c>
      <c r="L17" s="10" t="str">
        <f>'Cupwertung Gesamt'!L17</f>
        <v>x</v>
      </c>
      <c r="M17" s="25">
        <f>'Cupwertung Gesamt'!M17</f>
        <v>0</v>
      </c>
      <c r="N17" s="19" t="str">
        <f>'Cupwertung Gesamt'!N17</f>
        <v>x</v>
      </c>
      <c r="O17" s="25">
        <f>'Cupwertung Gesamt'!O17</f>
        <v>0</v>
      </c>
      <c r="P17" s="19" t="str">
        <f>'Cupwertung Gesamt'!P17</f>
        <v>x</v>
      </c>
      <c r="Q17" s="25">
        <f>'Cupwertung Gesamt'!Q17</f>
        <v>0</v>
      </c>
      <c r="R17" s="19" t="str">
        <f>'Cupwertung Gesamt'!R17</f>
        <v>x</v>
      </c>
      <c r="S17" s="25">
        <f>'Cupwertung Gesamt'!S17</f>
        <v>0</v>
      </c>
      <c r="T17" s="19" t="str">
        <f>'Cupwertung Gesamt'!T17</f>
        <v>x</v>
      </c>
      <c r="U17" s="25">
        <f>'Cupwertung Gesamt'!U17</f>
        <v>0</v>
      </c>
      <c r="V17" s="80">
        <f>'Cupwertung Gesamt'!V17</f>
        <v>0</v>
      </c>
    </row>
    <row r="18" spans="1:22" ht="12.75">
      <c r="A18" s="3" t="str">
        <f>'Cupwertung Gesamt'!A18</f>
        <v>5.</v>
      </c>
      <c r="B18" s="107" t="str">
        <f>'Cupwertung Gesamt'!B18</f>
        <v>Leitner Daniel</v>
      </c>
      <c r="C18" s="107" t="str">
        <f>'Cupwertung Gesamt'!C18</f>
        <v>ÖAMTC Hrinkow Bikes Steyr </v>
      </c>
      <c r="D18" s="33">
        <f>'Cupwertung Gesamt'!D18</f>
        <v>1</v>
      </c>
      <c r="E18" s="84">
        <f>'Cupwertung Gesamt'!E18</f>
        <v>8</v>
      </c>
      <c r="F18" s="19" t="str">
        <f>'Cupwertung Gesamt'!F18</f>
        <v>*)</v>
      </c>
      <c r="G18" s="25">
        <f>'Cupwertung Gesamt'!G18</f>
        <v>0</v>
      </c>
      <c r="H18" s="19">
        <f>'Cupwertung Gesamt'!H18</f>
        <v>3</v>
      </c>
      <c r="I18" s="25">
        <f>'Cupwertung Gesamt'!I18</f>
        <v>8</v>
      </c>
      <c r="J18" s="10" t="str">
        <f>'Cupwertung Gesamt'!J18</f>
        <v>x</v>
      </c>
      <c r="K18" s="25">
        <f>'Cupwertung Gesamt'!K18</f>
        <v>0</v>
      </c>
      <c r="L18" s="10" t="str">
        <f>'Cupwertung Gesamt'!L18</f>
        <v>x</v>
      </c>
      <c r="M18" s="25">
        <f>'Cupwertung Gesamt'!M18</f>
        <v>0</v>
      </c>
      <c r="N18" s="19" t="str">
        <f>'Cupwertung Gesamt'!N18</f>
        <v>x</v>
      </c>
      <c r="O18" s="25">
        <f>'Cupwertung Gesamt'!O18</f>
        <v>0</v>
      </c>
      <c r="P18" s="19" t="str">
        <f>'Cupwertung Gesamt'!P18</f>
        <v>x</v>
      </c>
      <c r="Q18" s="25">
        <f>'Cupwertung Gesamt'!Q18</f>
        <v>0</v>
      </c>
      <c r="R18" s="19" t="str">
        <f>'Cupwertung Gesamt'!R18</f>
        <v>x</v>
      </c>
      <c r="S18" s="25">
        <f>'Cupwertung Gesamt'!S18</f>
        <v>0</v>
      </c>
      <c r="T18" s="19" t="str">
        <f>'Cupwertung Gesamt'!T18</f>
        <v>x</v>
      </c>
      <c r="U18" s="25">
        <f>'Cupwertung Gesamt'!U18</f>
        <v>0</v>
      </c>
      <c r="V18" s="80">
        <f>'Cupwertung Gesamt'!V18</f>
        <v>0</v>
      </c>
    </row>
    <row r="19" spans="1:22" ht="12.75">
      <c r="A19" s="3" t="str">
        <f>'Cupwertung Gesamt'!A19</f>
        <v>6.</v>
      </c>
      <c r="B19" s="107" t="str">
        <f>'Cupwertung Gesamt'!B19</f>
        <v>Keck Anton</v>
      </c>
      <c r="C19" s="107" t="str">
        <f>'Cupwertung Gesamt'!C19</f>
        <v>ASKÖ ARBÖ RC Linz</v>
      </c>
      <c r="D19" s="33">
        <f>'Cupwertung Gesamt'!D19</f>
        <v>1</v>
      </c>
      <c r="E19" s="84">
        <f>'Cupwertung Gesamt'!E19</f>
        <v>7</v>
      </c>
      <c r="F19" s="19" t="str">
        <f>'Cupwertung Gesamt'!F19</f>
        <v>*)</v>
      </c>
      <c r="G19" s="25">
        <f>'Cupwertung Gesamt'!G19</f>
        <v>0</v>
      </c>
      <c r="H19" s="19" t="str">
        <f>'Cupwertung Gesamt'!H19</f>
        <v>x</v>
      </c>
      <c r="I19" s="25">
        <f>'Cupwertung Gesamt'!I19</f>
        <v>0</v>
      </c>
      <c r="J19" s="10" t="str">
        <f>'Cupwertung Gesamt'!J19</f>
        <v>x</v>
      </c>
      <c r="K19" s="25">
        <f>'Cupwertung Gesamt'!K19</f>
        <v>0</v>
      </c>
      <c r="L19" s="10" t="str">
        <f>'Cupwertung Gesamt'!L19</f>
        <v>x</v>
      </c>
      <c r="M19" s="25">
        <f>'Cupwertung Gesamt'!M19</f>
        <v>0</v>
      </c>
      <c r="N19" s="19" t="str">
        <f>'Cupwertung Gesamt'!N19</f>
        <v>x</v>
      </c>
      <c r="O19" s="25">
        <f>'Cupwertung Gesamt'!O19</f>
        <v>0</v>
      </c>
      <c r="P19" s="19">
        <f>'Cupwertung Gesamt'!P19</f>
        <v>3</v>
      </c>
      <c r="Q19" s="25">
        <f>'Cupwertung Gesamt'!Q19</f>
        <v>7</v>
      </c>
      <c r="R19" s="19" t="str">
        <f>'Cupwertung Gesamt'!R19</f>
        <v>x</v>
      </c>
      <c r="S19" s="25">
        <f>'Cupwertung Gesamt'!S19</f>
        <v>0</v>
      </c>
      <c r="T19" s="19" t="str">
        <f>'Cupwertung Gesamt'!T19</f>
        <v>x</v>
      </c>
      <c r="U19" s="25">
        <f>'Cupwertung Gesamt'!U19</f>
        <v>0</v>
      </c>
      <c r="V19" s="80">
        <f>'Cupwertung Gesamt'!V19</f>
        <v>0</v>
      </c>
    </row>
    <row r="20" spans="1:22" ht="12.75">
      <c r="A20" s="3" t="str">
        <f>'Cupwertung Gesamt'!A20</f>
        <v>7.</v>
      </c>
      <c r="B20" s="107" t="str">
        <f>'Cupwertung Gesamt'!B20</f>
        <v>Pürstinger Loris</v>
      </c>
      <c r="C20" s="106" t="str">
        <f>'Cupwertung Gesamt'!C20</f>
        <v>ÖAMTC Hrinkow Bikes Steyr </v>
      </c>
      <c r="D20" s="33">
        <f>'Cupwertung Gesamt'!D20</f>
        <v>1</v>
      </c>
      <c r="E20" s="84">
        <f>'Cupwertung Gesamt'!E20</f>
        <v>6</v>
      </c>
      <c r="F20" s="19" t="str">
        <f>'Cupwertung Gesamt'!F20</f>
        <v>*)</v>
      </c>
      <c r="G20" s="25">
        <f>'Cupwertung Gesamt'!G20</f>
        <v>0</v>
      </c>
      <c r="H20" s="19">
        <f>'Cupwertung Gesamt'!H20</f>
        <v>4</v>
      </c>
      <c r="I20" s="25">
        <f>'Cupwertung Gesamt'!I20</f>
        <v>6</v>
      </c>
      <c r="J20" s="130" t="str">
        <f>'Cupwertung Gesamt'!J20</f>
        <v>x</v>
      </c>
      <c r="K20" s="25">
        <f>'Cupwertung Gesamt'!K20</f>
        <v>0</v>
      </c>
      <c r="L20" s="130" t="str">
        <f>'Cupwertung Gesamt'!L20</f>
        <v>x</v>
      </c>
      <c r="M20" s="25">
        <f>'Cupwertung Gesamt'!M20</f>
        <v>0</v>
      </c>
      <c r="N20" s="19" t="str">
        <f>'Cupwertung Gesamt'!N20</f>
        <v>x</v>
      </c>
      <c r="O20" s="25">
        <f>'Cupwertung Gesamt'!O20</f>
        <v>0</v>
      </c>
      <c r="P20" s="19" t="str">
        <f>'Cupwertung Gesamt'!P20</f>
        <v>x</v>
      </c>
      <c r="Q20" s="25">
        <f>'Cupwertung Gesamt'!Q20</f>
        <v>0</v>
      </c>
      <c r="R20" s="19" t="str">
        <f>'Cupwertung Gesamt'!R20</f>
        <v>x</v>
      </c>
      <c r="S20" s="25">
        <f>'Cupwertung Gesamt'!S20</f>
        <v>0</v>
      </c>
      <c r="T20" s="19" t="str">
        <f>'Cupwertung Gesamt'!T20</f>
        <v>x</v>
      </c>
      <c r="U20" s="25">
        <f>'Cupwertung Gesamt'!U20</f>
        <v>0</v>
      </c>
      <c r="V20" s="80">
        <f>'Cupwertung Gesamt'!V20</f>
        <v>0</v>
      </c>
    </row>
    <row r="21" spans="1:22" ht="12.75">
      <c r="A21" s="3" t="str">
        <f>'Cupwertung Gesamt'!A21</f>
        <v>8.</v>
      </c>
      <c r="B21" s="107" t="str">
        <f>'Cupwertung Gesamt'!B21</f>
        <v>Plöderl Clemens</v>
      </c>
      <c r="C21" s="107" t="str">
        <f>'Cupwertung Gesamt'!C21</f>
        <v>SK Kleinzell</v>
      </c>
      <c r="D21" s="33">
        <f>'Cupwertung Gesamt'!D21</f>
        <v>1</v>
      </c>
      <c r="E21" s="84">
        <f>'Cupwertung Gesamt'!E21</f>
        <v>1</v>
      </c>
      <c r="F21" s="19" t="str">
        <f>'Cupwertung Gesamt'!F21</f>
        <v>*)</v>
      </c>
      <c r="G21" s="25">
        <f>'Cupwertung Gesamt'!G21</f>
        <v>0</v>
      </c>
      <c r="H21" s="19" t="str">
        <f>'Cupwertung Gesamt'!H21</f>
        <v>x</v>
      </c>
      <c r="I21" s="25">
        <f>'Cupwertung Gesamt'!I21</f>
        <v>0</v>
      </c>
      <c r="J21" s="10">
        <f>'Cupwertung Gesamt'!J21</f>
        <v>19</v>
      </c>
      <c r="K21" s="25">
        <f>'Cupwertung Gesamt'!K21</f>
        <v>1</v>
      </c>
      <c r="L21" s="10" t="str">
        <f>'Cupwertung Gesamt'!L21</f>
        <v>x</v>
      </c>
      <c r="M21" s="25">
        <f>'Cupwertung Gesamt'!M21</f>
        <v>0</v>
      </c>
      <c r="N21" s="19" t="str">
        <f>'Cupwertung Gesamt'!N21</f>
        <v>x</v>
      </c>
      <c r="O21" s="25">
        <f>'Cupwertung Gesamt'!O21</f>
        <v>0</v>
      </c>
      <c r="P21" s="19" t="str">
        <f>'Cupwertung Gesamt'!P21</f>
        <v>x</v>
      </c>
      <c r="Q21" s="25">
        <f>'Cupwertung Gesamt'!Q21</f>
        <v>0</v>
      </c>
      <c r="R21" s="19" t="str">
        <f>'Cupwertung Gesamt'!R21</f>
        <v>x</v>
      </c>
      <c r="S21" s="25">
        <f>'Cupwertung Gesamt'!S21</f>
        <v>0</v>
      </c>
      <c r="T21" s="19" t="str">
        <f>'Cupwertung Gesamt'!T21</f>
        <v>x</v>
      </c>
      <c r="U21" s="25">
        <f>'Cupwertung Gesamt'!U21</f>
        <v>0</v>
      </c>
      <c r="V21" s="80">
        <f>'Cupwertung Gesamt'!V21</f>
        <v>0</v>
      </c>
    </row>
    <row r="22" spans="1:22" ht="12.75">
      <c r="A22" s="3">
        <f>'Cupwertung Gesamt'!A22</f>
        <v>0</v>
      </c>
      <c r="B22" s="109">
        <f>'Cupwertung Gesamt'!B22</f>
        <v>0</v>
      </c>
      <c r="C22" s="110">
        <f>'Cupwertung Gesamt'!C22</f>
        <v>0</v>
      </c>
      <c r="D22" s="47">
        <f>'Cupwertung Gesamt'!D22</f>
        <v>0</v>
      </c>
      <c r="E22" s="89">
        <f>'Cupwertung Gesamt'!E22</f>
        <v>0</v>
      </c>
      <c r="F22" s="13">
        <f>'Cupwertung Gesamt'!F22</f>
        <v>0</v>
      </c>
      <c r="G22" s="14">
        <f>'Cupwertung Gesamt'!G22</f>
        <v>0</v>
      </c>
      <c r="H22" s="13">
        <f>'Cupwertung Gesamt'!H22</f>
        <v>0</v>
      </c>
      <c r="I22" s="14">
        <f>'Cupwertung Gesamt'!I22</f>
        <v>0</v>
      </c>
      <c r="J22" s="13">
        <f>'Cupwertung Gesamt'!J22</f>
        <v>0</v>
      </c>
      <c r="K22" s="14">
        <f>'Cupwertung Gesamt'!K22</f>
        <v>0</v>
      </c>
      <c r="L22" s="13">
        <f>'Cupwertung Gesamt'!L22</f>
        <v>0</v>
      </c>
      <c r="M22" s="14">
        <f>'Cupwertung Gesamt'!M22</f>
        <v>0</v>
      </c>
      <c r="N22" s="13">
        <f>'Cupwertung Gesamt'!N22</f>
        <v>0</v>
      </c>
      <c r="O22" s="14">
        <f>'Cupwertung Gesamt'!O22</f>
        <v>0</v>
      </c>
      <c r="P22" s="13">
        <f>'Cupwertung Gesamt'!P22</f>
        <v>0</v>
      </c>
      <c r="Q22" s="14">
        <f>'Cupwertung Gesamt'!Q22</f>
        <v>0</v>
      </c>
      <c r="R22" s="13">
        <f>'Cupwertung Gesamt'!R22</f>
        <v>0</v>
      </c>
      <c r="S22" s="14">
        <f>'Cupwertung Gesamt'!S22</f>
        <v>0</v>
      </c>
      <c r="T22" s="13">
        <f>'Cupwertung Gesamt'!T22</f>
        <v>0</v>
      </c>
      <c r="U22" s="14">
        <f>'Cupwertung Gesamt'!U22</f>
        <v>0</v>
      </c>
      <c r="V22" s="49">
        <f>'Cupwertung Gesamt'!V22</f>
        <v>0</v>
      </c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D1:D8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Y3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V33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5" s="52" customFormat="1" ht="29.25">
      <c r="A8" s="3"/>
      <c r="B8" s="111" t="s">
        <v>41</v>
      </c>
      <c r="C8" s="112"/>
      <c r="D8" s="34">
        <f>COUNTIF(F8:U8,"*)")</f>
        <v>0</v>
      </c>
      <c r="E8" s="18"/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8" t="s">
        <v>3</v>
      </c>
      <c r="O8" s="9" t="s">
        <v>4</v>
      </c>
      <c r="P8" s="8" t="s">
        <v>3</v>
      </c>
      <c r="Q8" s="9" t="s">
        <v>4</v>
      </c>
      <c r="R8" s="8" t="s">
        <v>3</v>
      </c>
      <c r="S8" s="9" t="s">
        <v>4</v>
      </c>
      <c r="T8" s="8" t="s">
        <v>3</v>
      </c>
      <c r="U8" s="9" t="s">
        <v>4</v>
      </c>
      <c r="V8" s="55">
        <f>X8+Y8</f>
        <v>0</v>
      </c>
      <c r="X8" s="51"/>
      <c r="Y8" s="15"/>
    </row>
    <row r="9" spans="1:25" s="52" customFormat="1" ht="12.75">
      <c r="A9" s="3" t="s">
        <v>5</v>
      </c>
      <c r="B9" s="123" t="s">
        <v>56</v>
      </c>
      <c r="C9" s="123" t="s">
        <v>33</v>
      </c>
      <c r="D9" s="33">
        <f>COUNTIF(F9:U9,"*)")</f>
        <v>1</v>
      </c>
      <c r="E9" s="83">
        <f>SUM(G9+I9+K9+M9+O9+Q9+S9+U9)</f>
        <v>89</v>
      </c>
      <c r="F9" s="10">
        <v>2</v>
      </c>
      <c r="G9" s="124">
        <v>14</v>
      </c>
      <c r="H9" s="10" t="s">
        <v>211</v>
      </c>
      <c r="I9" s="124"/>
      <c r="J9" s="10">
        <v>3</v>
      </c>
      <c r="K9" s="124">
        <v>16</v>
      </c>
      <c r="L9" s="10">
        <v>1</v>
      </c>
      <c r="M9" s="124">
        <v>14</v>
      </c>
      <c r="N9" s="10" t="s">
        <v>93</v>
      </c>
      <c r="O9" s="124"/>
      <c r="P9" s="10">
        <v>1</v>
      </c>
      <c r="Q9" s="124">
        <v>15</v>
      </c>
      <c r="R9" s="10">
        <v>1</v>
      </c>
      <c r="S9" s="124">
        <v>14</v>
      </c>
      <c r="T9" s="10">
        <v>1</v>
      </c>
      <c r="U9" s="124">
        <v>16</v>
      </c>
      <c r="V9" s="50">
        <v>12</v>
      </c>
      <c r="X9" s="51"/>
      <c r="Y9" s="15"/>
    </row>
    <row r="10" spans="1:25" s="52" customFormat="1" ht="12.75">
      <c r="A10" s="3" t="s">
        <v>6</v>
      </c>
      <c r="B10" s="106" t="s">
        <v>58</v>
      </c>
      <c r="C10" s="106" t="s">
        <v>33</v>
      </c>
      <c r="D10" s="33">
        <f>COUNTIF(F10:U10,"*)")</f>
        <v>1</v>
      </c>
      <c r="E10" s="84">
        <f>SUM(G10+I10+K10+M10+O10+Q10+S10+U10)</f>
        <v>82</v>
      </c>
      <c r="F10" s="11">
        <v>1</v>
      </c>
      <c r="G10" s="12">
        <v>16</v>
      </c>
      <c r="H10" s="11">
        <v>1</v>
      </c>
      <c r="I10" s="12">
        <v>16</v>
      </c>
      <c r="J10" s="11">
        <v>5</v>
      </c>
      <c r="K10" s="12">
        <v>14</v>
      </c>
      <c r="L10" s="11">
        <v>3</v>
      </c>
      <c r="M10" s="12">
        <v>10</v>
      </c>
      <c r="N10" s="10" t="s">
        <v>93</v>
      </c>
      <c r="O10" s="12"/>
      <c r="P10" s="11" t="s">
        <v>139</v>
      </c>
      <c r="Q10" s="12"/>
      <c r="R10" s="10">
        <v>2</v>
      </c>
      <c r="S10" s="12">
        <v>12</v>
      </c>
      <c r="T10" s="11">
        <v>2</v>
      </c>
      <c r="U10" s="12">
        <v>14</v>
      </c>
      <c r="V10" s="48"/>
      <c r="X10" s="51"/>
      <c r="Y10" s="15"/>
    </row>
    <row r="11" spans="1:25" s="52" customFormat="1" ht="12.75">
      <c r="A11" s="3" t="s">
        <v>7</v>
      </c>
      <c r="B11" s="106" t="s">
        <v>53</v>
      </c>
      <c r="C11" s="106" t="s">
        <v>33</v>
      </c>
      <c r="D11" s="33">
        <f>COUNTIF(F11:U11,"*)")</f>
        <v>1</v>
      </c>
      <c r="E11" s="84">
        <f>SUM(G11+I11+K11+M11+O11+Q11+S11+U11)</f>
        <v>77</v>
      </c>
      <c r="F11" s="11">
        <v>3</v>
      </c>
      <c r="G11" s="12">
        <v>12</v>
      </c>
      <c r="H11" s="11">
        <v>2</v>
      </c>
      <c r="I11" s="12">
        <v>14</v>
      </c>
      <c r="J11" s="11">
        <v>2</v>
      </c>
      <c r="K11" s="12">
        <v>18</v>
      </c>
      <c r="L11" s="11" t="s">
        <v>212</v>
      </c>
      <c r="M11" s="12"/>
      <c r="N11" s="10" t="s">
        <v>93</v>
      </c>
      <c r="O11" s="12"/>
      <c r="P11" s="11">
        <v>2</v>
      </c>
      <c r="Q11" s="12">
        <v>13</v>
      </c>
      <c r="R11" s="10">
        <v>3</v>
      </c>
      <c r="S11" s="12">
        <v>10</v>
      </c>
      <c r="T11" s="11">
        <v>5</v>
      </c>
      <c r="U11" s="12">
        <v>10</v>
      </c>
      <c r="V11" s="48">
        <v>8</v>
      </c>
      <c r="X11" s="51"/>
      <c r="Y11" s="15"/>
    </row>
    <row r="12" spans="1:25" s="52" customFormat="1" ht="12.75">
      <c r="A12" s="3" t="s">
        <v>8</v>
      </c>
      <c r="B12" s="106" t="s">
        <v>115</v>
      </c>
      <c r="C12" s="106" t="s">
        <v>114</v>
      </c>
      <c r="D12" s="33">
        <f>COUNTIF(F12:U12,"*)")</f>
        <v>1</v>
      </c>
      <c r="E12" s="84">
        <f>SUM(G12+I12+K12+M12+O12+Q12+S12+U12)</f>
        <v>62</v>
      </c>
      <c r="F12" s="11">
        <v>7</v>
      </c>
      <c r="G12" s="12">
        <v>8</v>
      </c>
      <c r="H12" s="11">
        <v>4</v>
      </c>
      <c r="I12" s="12">
        <v>11</v>
      </c>
      <c r="J12" s="11">
        <v>6</v>
      </c>
      <c r="K12" s="12">
        <v>13</v>
      </c>
      <c r="L12" s="11" t="s">
        <v>210</v>
      </c>
      <c r="M12" s="12"/>
      <c r="N12" s="11" t="s">
        <v>93</v>
      </c>
      <c r="O12" s="12"/>
      <c r="P12" s="11">
        <v>3</v>
      </c>
      <c r="Q12" s="12">
        <v>11</v>
      </c>
      <c r="R12" s="10">
        <v>4</v>
      </c>
      <c r="S12" s="12">
        <v>8</v>
      </c>
      <c r="T12" s="11">
        <v>4</v>
      </c>
      <c r="U12" s="12">
        <v>11</v>
      </c>
      <c r="V12" s="48">
        <v>7</v>
      </c>
      <c r="X12" s="51"/>
      <c r="Y12" s="15"/>
    </row>
    <row r="13" spans="1:25" s="52" customFormat="1" ht="12.75">
      <c r="A13" s="3" t="s">
        <v>9</v>
      </c>
      <c r="B13" s="106" t="s">
        <v>159</v>
      </c>
      <c r="C13" s="107" t="s">
        <v>34</v>
      </c>
      <c r="D13" s="33">
        <f>COUNTIF(F13:U13,"*)")</f>
        <v>1</v>
      </c>
      <c r="E13" s="84">
        <f>SUM(G13+I13+K13+M13+O13+Q13+S13+U13)</f>
        <v>47</v>
      </c>
      <c r="F13" s="11" t="s">
        <v>139</v>
      </c>
      <c r="G13" s="12"/>
      <c r="H13" s="10">
        <v>5</v>
      </c>
      <c r="I13" s="12">
        <v>10</v>
      </c>
      <c r="J13" s="11">
        <v>11</v>
      </c>
      <c r="K13" s="12">
        <v>8</v>
      </c>
      <c r="L13" s="11">
        <v>6</v>
      </c>
      <c r="M13" s="12">
        <v>6</v>
      </c>
      <c r="N13" s="11" t="s">
        <v>93</v>
      </c>
      <c r="O13" s="12"/>
      <c r="P13" s="11">
        <v>5</v>
      </c>
      <c r="Q13" s="12">
        <v>8</v>
      </c>
      <c r="R13" s="10">
        <v>5</v>
      </c>
      <c r="S13" s="12">
        <v>7</v>
      </c>
      <c r="T13" s="11">
        <v>7</v>
      </c>
      <c r="U13" s="12">
        <v>8</v>
      </c>
      <c r="V13" s="48"/>
      <c r="X13" s="51"/>
      <c r="Y13" s="15"/>
    </row>
    <row r="14" spans="1:25" s="52" customFormat="1" ht="12.75">
      <c r="A14" s="3" t="s">
        <v>10</v>
      </c>
      <c r="B14" s="106" t="s">
        <v>91</v>
      </c>
      <c r="C14" s="106" t="s">
        <v>34</v>
      </c>
      <c r="D14" s="33">
        <f>COUNTIF(F14:U14,"*)")</f>
        <v>1</v>
      </c>
      <c r="E14" s="84">
        <f>SUM(G14+I14+K14+M14+O14+Q14+S14+U14)</f>
        <v>38</v>
      </c>
      <c r="F14" s="11">
        <v>5</v>
      </c>
      <c r="G14" s="12">
        <v>10</v>
      </c>
      <c r="H14" s="10" t="s">
        <v>139</v>
      </c>
      <c r="I14" s="12"/>
      <c r="J14" s="10">
        <v>9</v>
      </c>
      <c r="K14" s="12">
        <v>10</v>
      </c>
      <c r="L14" s="11" t="s">
        <v>93</v>
      </c>
      <c r="M14" s="12"/>
      <c r="N14" s="10" t="s">
        <v>93</v>
      </c>
      <c r="O14" s="12"/>
      <c r="P14" s="11">
        <v>4</v>
      </c>
      <c r="Q14" s="12">
        <v>9</v>
      </c>
      <c r="R14" s="10" t="s">
        <v>93</v>
      </c>
      <c r="S14" s="12"/>
      <c r="T14" s="11">
        <v>6</v>
      </c>
      <c r="U14" s="12">
        <v>9</v>
      </c>
      <c r="V14" s="48"/>
      <c r="X14" s="51"/>
      <c r="Y14" s="15"/>
    </row>
    <row r="15" spans="1:25" s="52" customFormat="1" ht="12.75">
      <c r="A15" s="3" t="s">
        <v>11</v>
      </c>
      <c r="B15" s="106" t="s">
        <v>88</v>
      </c>
      <c r="C15" s="106" t="s">
        <v>34</v>
      </c>
      <c r="D15" s="33">
        <f>COUNTIF(F15:U15,"*)")</f>
        <v>1</v>
      </c>
      <c r="E15" s="84">
        <f>SUM(G15+I15+K15+M15+O15+Q15+S15+U15)</f>
        <v>31</v>
      </c>
      <c r="F15" s="11">
        <v>8</v>
      </c>
      <c r="G15" s="12">
        <v>7</v>
      </c>
      <c r="H15" s="11">
        <v>7</v>
      </c>
      <c r="I15" s="12">
        <v>8</v>
      </c>
      <c r="J15" s="10">
        <v>16</v>
      </c>
      <c r="K15" s="12">
        <v>3</v>
      </c>
      <c r="L15" s="11" t="s">
        <v>139</v>
      </c>
      <c r="M15" s="12"/>
      <c r="N15" s="10" t="s">
        <v>93</v>
      </c>
      <c r="O15" s="12"/>
      <c r="P15" s="11">
        <v>7</v>
      </c>
      <c r="Q15" s="12">
        <v>6</v>
      </c>
      <c r="R15" s="10" t="s">
        <v>93</v>
      </c>
      <c r="S15" s="12"/>
      <c r="T15" s="11">
        <v>8</v>
      </c>
      <c r="U15" s="12">
        <v>7</v>
      </c>
      <c r="V15" s="48"/>
      <c r="X15" s="51"/>
      <c r="Y15" s="15"/>
    </row>
    <row r="16" spans="1:25" s="52" customFormat="1" ht="12.75">
      <c r="A16" s="3" t="s">
        <v>12</v>
      </c>
      <c r="B16" s="106" t="s">
        <v>187</v>
      </c>
      <c r="C16" s="107" t="s">
        <v>34</v>
      </c>
      <c r="D16" s="33">
        <f>COUNTIF(F16:U16,"*)")</f>
        <v>1</v>
      </c>
      <c r="E16" s="84">
        <f>SUM(G16+I16+K16+M16+O16+Q16+S16+U16)</f>
        <v>13</v>
      </c>
      <c r="F16" s="11" t="s">
        <v>139</v>
      </c>
      <c r="G16" s="12"/>
      <c r="H16" s="11" t="s">
        <v>93</v>
      </c>
      <c r="I16" s="12"/>
      <c r="J16" s="10" t="s">
        <v>93</v>
      </c>
      <c r="K16" s="12"/>
      <c r="L16" s="11" t="s">
        <v>93</v>
      </c>
      <c r="M16" s="12"/>
      <c r="N16" s="10" t="s">
        <v>93</v>
      </c>
      <c r="O16" s="12"/>
      <c r="P16" s="172">
        <v>6</v>
      </c>
      <c r="Q16" s="12">
        <v>7</v>
      </c>
      <c r="R16" s="173">
        <v>6</v>
      </c>
      <c r="S16" s="12">
        <v>6</v>
      </c>
      <c r="T16" s="11" t="s">
        <v>93</v>
      </c>
      <c r="U16" s="12"/>
      <c r="V16" s="48"/>
      <c r="X16" s="51"/>
      <c r="Y16" s="15"/>
    </row>
    <row r="17" spans="1:25" s="52" customFormat="1" ht="12.75">
      <c r="A17" s="3" t="s">
        <v>13</v>
      </c>
      <c r="B17" s="106" t="s">
        <v>146</v>
      </c>
      <c r="C17" s="107" t="s">
        <v>34</v>
      </c>
      <c r="D17" s="33">
        <f>COUNTIF(F17:U17,"*)")</f>
        <v>1</v>
      </c>
      <c r="E17" s="84">
        <f>SUM(G17+I17+K17+M17+O17+Q17+S17+U17)</f>
        <v>13</v>
      </c>
      <c r="F17" s="11" t="s">
        <v>139</v>
      </c>
      <c r="G17" s="12"/>
      <c r="H17" s="172">
        <v>6</v>
      </c>
      <c r="I17" s="12">
        <v>9</v>
      </c>
      <c r="J17" s="173">
        <v>15</v>
      </c>
      <c r="K17" s="12">
        <v>4</v>
      </c>
      <c r="L17" s="11" t="s">
        <v>93</v>
      </c>
      <c r="M17" s="12"/>
      <c r="N17" s="10" t="s">
        <v>93</v>
      </c>
      <c r="O17" s="12"/>
      <c r="P17" s="11" t="s">
        <v>93</v>
      </c>
      <c r="Q17" s="12"/>
      <c r="R17" s="10" t="s">
        <v>93</v>
      </c>
      <c r="S17" s="12"/>
      <c r="T17" s="11" t="s">
        <v>93</v>
      </c>
      <c r="U17" s="12"/>
      <c r="V17" s="48"/>
      <c r="X17" s="51"/>
      <c r="Y17" s="15"/>
    </row>
    <row r="18" spans="1:25" s="52" customFormat="1" ht="12.75">
      <c r="A18" s="3" t="s">
        <v>19</v>
      </c>
      <c r="B18" s="106" t="s">
        <v>54</v>
      </c>
      <c r="C18" s="106" t="s">
        <v>33</v>
      </c>
      <c r="D18" s="33">
        <f>COUNTIF(F18:U18,"*)")</f>
        <v>1</v>
      </c>
      <c r="E18" s="84">
        <f>SUM(G18+I18+K18+M18+O18+Q18+S18+U18)</f>
        <v>9</v>
      </c>
      <c r="F18" s="11">
        <v>6</v>
      </c>
      <c r="G18" s="12">
        <v>9</v>
      </c>
      <c r="H18" s="11" t="s">
        <v>139</v>
      </c>
      <c r="I18" s="12"/>
      <c r="J18" s="10" t="s">
        <v>93</v>
      </c>
      <c r="K18" s="12"/>
      <c r="L18" s="11" t="s">
        <v>93</v>
      </c>
      <c r="M18" s="12"/>
      <c r="N18" s="10" t="s">
        <v>93</v>
      </c>
      <c r="O18" s="12"/>
      <c r="P18" s="11" t="s">
        <v>93</v>
      </c>
      <c r="Q18" s="12"/>
      <c r="R18" s="10" t="s">
        <v>93</v>
      </c>
      <c r="S18" s="12"/>
      <c r="T18" s="11" t="s">
        <v>93</v>
      </c>
      <c r="U18" s="12"/>
      <c r="V18" s="48"/>
      <c r="X18" s="51"/>
      <c r="Y18" s="15"/>
    </row>
    <row r="19" spans="1:25" s="52" customFormat="1" ht="12.75">
      <c r="A19" s="3"/>
      <c r="B19" s="106"/>
      <c r="C19" s="107"/>
      <c r="D19" s="33">
        <f>COUNTIF(F19:U19,"*)")</f>
        <v>0</v>
      </c>
      <c r="E19" s="84">
        <f>SUM(G19+I19+K19+M19+O19+Q19+S19+U19)</f>
        <v>0</v>
      </c>
      <c r="F19" s="11"/>
      <c r="G19" s="12"/>
      <c r="H19" s="11"/>
      <c r="I19" s="12"/>
      <c r="J19" s="10"/>
      <c r="K19" s="12"/>
      <c r="L19" s="11"/>
      <c r="M19" s="12"/>
      <c r="N19" s="10"/>
      <c r="O19" s="12"/>
      <c r="P19" s="11"/>
      <c r="Q19" s="12"/>
      <c r="R19" s="10"/>
      <c r="S19" s="12"/>
      <c r="T19" s="11"/>
      <c r="U19" s="12"/>
      <c r="V19" s="48"/>
      <c r="X19" s="51"/>
      <c r="Y19" s="15"/>
    </row>
    <row r="20" spans="1:25" s="127" customFormat="1" ht="12.75">
      <c r="A20" s="91"/>
      <c r="B20" s="92"/>
      <c r="C20" s="92"/>
      <c r="D20" s="93">
        <f>COUNTIF(F20:U20,"*)")</f>
        <v>0</v>
      </c>
      <c r="E20" s="94">
        <f>SUM(G20+I20+K20+M20+O20+Q20+S20+U20)</f>
        <v>0</v>
      </c>
      <c r="F20" s="95"/>
      <c r="G20" s="96"/>
      <c r="H20" s="11"/>
      <c r="I20" s="96"/>
      <c r="J20" s="97"/>
      <c r="K20" s="96"/>
      <c r="L20" s="97"/>
      <c r="M20" s="96"/>
      <c r="N20" s="100"/>
      <c r="O20" s="96"/>
      <c r="P20" s="95"/>
      <c r="Q20" s="96"/>
      <c r="R20" s="95"/>
      <c r="S20" s="96"/>
      <c r="T20" s="95"/>
      <c r="U20" s="96"/>
      <c r="V20" s="98"/>
      <c r="X20" s="128"/>
      <c r="Y20" s="129"/>
    </row>
    <row r="21" spans="1:25" s="52" customFormat="1" ht="12.75">
      <c r="A21" s="126" t="s">
        <v>5</v>
      </c>
      <c r="B21" s="106" t="s">
        <v>116</v>
      </c>
      <c r="C21" s="106" t="s">
        <v>114</v>
      </c>
      <c r="D21" s="33">
        <f>COUNTIF(F21:U21,"*)")</f>
        <v>1</v>
      </c>
      <c r="E21" s="84">
        <f>SUM(G21+I21+K21+M21+O21+Q21+S21+U21)</f>
        <v>101</v>
      </c>
      <c r="F21" s="11">
        <v>1</v>
      </c>
      <c r="G21" s="12">
        <v>16</v>
      </c>
      <c r="H21" s="10">
        <v>1</v>
      </c>
      <c r="I21" s="12">
        <v>18</v>
      </c>
      <c r="J21" s="10">
        <v>2</v>
      </c>
      <c r="K21" s="12">
        <v>18</v>
      </c>
      <c r="L21" s="11" t="s">
        <v>213</v>
      </c>
      <c r="M21" s="12"/>
      <c r="N21" s="10" t="s">
        <v>93</v>
      </c>
      <c r="O21" s="12"/>
      <c r="P21" s="11">
        <v>1</v>
      </c>
      <c r="Q21" s="12">
        <v>14</v>
      </c>
      <c r="R21" s="11">
        <v>1</v>
      </c>
      <c r="S21" s="12">
        <v>15</v>
      </c>
      <c r="T21" s="11">
        <v>1</v>
      </c>
      <c r="U21" s="12">
        <v>20</v>
      </c>
      <c r="V21" s="48">
        <v>11</v>
      </c>
      <c r="X21" s="51"/>
      <c r="Y21" s="15"/>
    </row>
    <row r="22" spans="1:25" s="52" customFormat="1" ht="12.75">
      <c r="A22" s="3" t="s">
        <v>6</v>
      </c>
      <c r="B22" s="106" t="s">
        <v>117</v>
      </c>
      <c r="C22" s="106" t="s">
        <v>114</v>
      </c>
      <c r="D22" s="33">
        <f>COUNTIF(F22:U22,"*)")</f>
        <v>1</v>
      </c>
      <c r="E22" s="84">
        <f>SUM(G22+I22+K22+M22+O22+Q22+S22+U22)</f>
        <v>88</v>
      </c>
      <c r="F22" s="11">
        <v>2</v>
      </c>
      <c r="G22" s="12">
        <v>14</v>
      </c>
      <c r="H22" s="11">
        <v>2</v>
      </c>
      <c r="I22" s="12">
        <v>16</v>
      </c>
      <c r="J22" s="11">
        <v>4</v>
      </c>
      <c r="K22" s="12">
        <v>15</v>
      </c>
      <c r="L22" s="11" t="s">
        <v>211</v>
      </c>
      <c r="M22" s="12"/>
      <c r="N22" s="11" t="s">
        <v>93</v>
      </c>
      <c r="O22" s="12"/>
      <c r="P22" s="11">
        <v>2</v>
      </c>
      <c r="Q22" s="12">
        <v>12</v>
      </c>
      <c r="R22" s="10">
        <v>2</v>
      </c>
      <c r="S22" s="12">
        <v>13</v>
      </c>
      <c r="T22" s="11">
        <v>2</v>
      </c>
      <c r="U22" s="12">
        <v>18</v>
      </c>
      <c r="V22" s="48">
        <v>9</v>
      </c>
      <c r="X22" s="51"/>
      <c r="Y22" s="15"/>
    </row>
    <row r="23" spans="1:25" s="52" customFormat="1" ht="12.75">
      <c r="A23" s="126" t="s">
        <v>7</v>
      </c>
      <c r="B23" s="106" t="s">
        <v>55</v>
      </c>
      <c r="C23" s="106" t="s">
        <v>37</v>
      </c>
      <c r="D23" s="33">
        <f>COUNTIF(F23:U23,"*)")</f>
        <v>1</v>
      </c>
      <c r="E23" s="84">
        <f>SUM(G23+I23+K23+M23+O23+Q23+S23+U23)</f>
        <v>79</v>
      </c>
      <c r="F23" s="11">
        <v>3</v>
      </c>
      <c r="G23" s="12">
        <v>12</v>
      </c>
      <c r="H23" s="10">
        <v>3</v>
      </c>
      <c r="I23" s="12">
        <v>14</v>
      </c>
      <c r="J23" s="11">
        <v>3</v>
      </c>
      <c r="K23" s="12">
        <v>16</v>
      </c>
      <c r="L23" s="11" t="s">
        <v>212</v>
      </c>
      <c r="M23" s="12"/>
      <c r="N23" s="11" t="s">
        <v>93</v>
      </c>
      <c r="O23" s="12"/>
      <c r="P23" s="11">
        <v>3</v>
      </c>
      <c r="Q23" s="12">
        <v>10</v>
      </c>
      <c r="R23" s="10">
        <v>3</v>
      </c>
      <c r="S23" s="12">
        <v>11</v>
      </c>
      <c r="T23" s="10">
        <v>3</v>
      </c>
      <c r="U23" s="12">
        <v>16</v>
      </c>
      <c r="V23" s="48">
        <v>7</v>
      </c>
      <c r="X23" s="51"/>
      <c r="Y23" s="15"/>
    </row>
    <row r="24" spans="1:25" s="52" customFormat="1" ht="12.75">
      <c r="A24" s="3" t="s">
        <v>8</v>
      </c>
      <c r="B24" s="106" t="s">
        <v>207</v>
      </c>
      <c r="C24" s="106" t="s">
        <v>34</v>
      </c>
      <c r="D24" s="33">
        <f>COUNTIF(F24:U24,"*)")</f>
        <v>1</v>
      </c>
      <c r="E24" s="84">
        <f>SUM(G24+I24+K24+M24+O24+Q24+S24+U24)</f>
        <v>49</v>
      </c>
      <c r="F24" s="11" t="s">
        <v>139</v>
      </c>
      <c r="G24" s="12"/>
      <c r="H24" s="10">
        <v>8</v>
      </c>
      <c r="I24" s="12">
        <v>9</v>
      </c>
      <c r="J24" s="11">
        <v>8</v>
      </c>
      <c r="K24" s="12">
        <v>11</v>
      </c>
      <c r="L24" s="11" t="s">
        <v>93</v>
      </c>
      <c r="M24" s="12"/>
      <c r="N24" s="11" t="s">
        <v>93</v>
      </c>
      <c r="O24" s="12"/>
      <c r="P24" s="11">
        <v>4</v>
      </c>
      <c r="Q24" s="12">
        <v>8</v>
      </c>
      <c r="R24" s="10">
        <v>4</v>
      </c>
      <c r="S24" s="12">
        <v>9</v>
      </c>
      <c r="T24" s="11">
        <v>7</v>
      </c>
      <c r="U24" s="12">
        <v>12</v>
      </c>
      <c r="V24" s="48"/>
      <c r="X24" s="51"/>
      <c r="Y24" s="15"/>
    </row>
    <row r="25" spans="1:25" s="52" customFormat="1" ht="12.75">
      <c r="A25" s="126" t="s">
        <v>9</v>
      </c>
      <c r="B25" s="106" t="s">
        <v>166</v>
      </c>
      <c r="C25" s="107" t="s">
        <v>34</v>
      </c>
      <c r="D25" s="33">
        <f>COUNTIF(F25:U25,"*)")</f>
        <v>1</v>
      </c>
      <c r="E25" s="84">
        <f>SUM(G25+I25+K25+M25+O25+Q25+S25+U25)</f>
        <v>36</v>
      </c>
      <c r="F25" s="11" t="s">
        <v>139</v>
      </c>
      <c r="G25" s="25"/>
      <c r="H25" s="19" t="s">
        <v>93</v>
      </c>
      <c r="I25" s="25"/>
      <c r="J25" s="19">
        <v>11</v>
      </c>
      <c r="K25" s="25">
        <v>8</v>
      </c>
      <c r="L25" s="19" t="s">
        <v>93</v>
      </c>
      <c r="M25" s="25"/>
      <c r="N25" s="19" t="s">
        <v>93</v>
      </c>
      <c r="O25" s="25"/>
      <c r="P25" s="11">
        <v>5</v>
      </c>
      <c r="Q25" s="25">
        <v>7</v>
      </c>
      <c r="R25" s="19">
        <v>6</v>
      </c>
      <c r="S25" s="25">
        <v>7</v>
      </c>
      <c r="T25" s="19">
        <v>5</v>
      </c>
      <c r="U25" s="25">
        <v>14</v>
      </c>
      <c r="V25" s="48"/>
      <c r="X25" s="51"/>
      <c r="Y25" s="15"/>
    </row>
    <row r="26" spans="1:25" s="52" customFormat="1" ht="12.75">
      <c r="A26" s="3" t="s">
        <v>10</v>
      </c>
      <c r="B26" s="106" t="s">
        <v>100</v>
      </c>
      <c r="C26" s="106" t="s">
        <v>34</v>
      </c>
      <c r="D26" s="33">
        <f>COUNTIF(F26:U26,"*)")</f>
        <v>1</v>
      </c>
      <c r="E26" s="84">
        <f>SUM(G26+I26+K26+M26+O26+Q26+S26+U26)</f>
        <v>33</v>
      </c>
      <c r="F26" s="11">
        <v>5</v>
      </c>
      <c r="G26" s="12">
        <v>10</v>
      </c>
      <c r="H26" s="11">
        <v>9</v>
      </c>
      <c r="I26" s="12">
        <v>8</v>
      </c>
      <c r="J26" s="11" t="s">
        <v>139</v>
      </c>
      <c r="K26" s="12"/>
      <c r="L26" s="11" t="s">
        <v>93</v>
      </c>
      <c r="M26" s="12"/>
      <c r="N26" s="11" t="s">
        <v>93</v>
      </c>
      <c r="O26" s="12"/>
      <c r="P26" s="11">
        <v>6</v>
      </c>
      <c r="Q26" s="12">
        <v>6</v>
      </c>
      <c r="R26" s="11" t="s">
        <v>93</v>
      </c>
      <c r="S26" s="12"/>
      <c r="T26" s="11">
        <v>10</v>
      </c>
      <c r="U26" s="12">
        <v>9</v>
      </c>
      <c r="V26" s="48"/>
      <c r="X26" s="51"/>
      <c r="Y26" s="15"/>
    </row>
    <row r="27" spans="1:25" s="52" customFormat="1" ht="12.75">
      <c r="A27" s="126" t="s">
        <v>11</v>
      </c>
      <c r="B27" s="106" t="s">
        <v>99</v>
      </c>
      <c r="C27" s="107" t="s">
        <v>34</v>
      </c>
      <c r="D27" s="33">
        <f>COUNTIF(F27:U27,"*)")</f>
        <v>1</v>
      </c>
      <c r="E27" s="84">
        <f>SUM(G27+I27+K27+M27+O27+Q27+S27+U27)</f>
        <v>31</v>
      </c>
      <c r="F27" s="11">
        <v>8</v>
      </c>
      <c r="G27" s="25">
        <v>7</v>
      </c>
      <c r="H27" s="11" t="s">
        <v>139</v>
      </c>
      <c r="I27" s="12"/>
      <c r="J27" s="11">
        <v>12</v>
      </c>
      <c r="K27" s="12">
        <v>7</v>
      </c>
      <c r="L27" s="11" t="s">
        <v>93</v>
      </c>
      <c r="M27" s="12"/>
      <c r="N27" s="11" t="s">
        <v>93</v>
      </c>
      <c r="O27" s="12"/>
      <c r="P27" s="11" t="s">
        <v>93</v>
      </c>
      <c r="Q27" s="12"/>
      <c r="R27" s="11">
        <v>7</v>
      </c>
      <c r="S27" s="12">
        <v>6</v>
      </c>
      <c r="T27" s="11">
        <v>8</v>
      </c>
      <c r="U27" s="12">
        <v>11</v>
      </c>
      <c r="V27" s="48"/>
      <c r="X27" s="51"/>
      <c r="Y27" s="15"/>
    </row>
    <row r="28" spans="1:25" s="52" customFormat="1" ht="12.75">
      <c r="A28" s="3" t="s">
        <v>12</v>
      </c>
      <c r="B28" s="106" t="s">
        <v>61</v>
      </c>
      <c r="C28" s="107" t="s">
        <v>33</v>
      </c>
      <c r="D28" s="33">
        <f>COUNTIF(F28:U28,"*)")</f>
        <v>1</v>
      </c>
      <c r="E28" s="84">
        <f>SUM(G28+I28+K28+M28+O28+Q28+S28+U28)</f>
        <v>23</v>
      </c>
      <c r="F28" s="172">
        <v>4</v>
      </c>
      <c r="G28" s="12">
        <v>11</v>
      </c>
      <c r="H28" s="175">
        <v>5</v>
      </c>
      <c r="I28" s="12">
        <v>12</v>
      </c>
      <c r="J28" s="11" t="s">
        <v>139</v>
      </c>
      <c r="K28" s="12"/>
      <c r="L28" s="11" t="s">
        <v>93</v>
      </c>
      <c r="M28" s="12"/>
      <c r="N28" s="11" t="s">
        <v>93</v>
      </c>
      <c r="O28" s="12"/>
      <c r="P28" s="11" t="s">
        <v>93</v>
      </c>
      <c r="Q28" s="12"/>
      <c r="R28" s="10" t="s">
        <v>93</v>
      </c>
      <c r="S28" s="12"/>
      <c r="T28" s="11" t="s">
        <v>93</v>
      </c>
      <c r="U28" s="12"/>
      <c r="V28" s="48"/>
      <c r="X28" s="51"/>
      <c r="Y28" s="15"/>
    </row>
    <row r="29" spans="1:25" s="52" customFormat="1" ht="12.75">
      <c r="A29" s="126" t="s">
        <v>12</v>
      </c>
      <c r="B29" s="106" t="s">
        <v>193</v>
      </c>
      <c r="C29" s="107" t="s">
        <v>34</v>
      </c>
      <c r="D29" s="33">
        <f>COUNTIF(F29:U29,"*)")</f>
        <v>1</v>
      </c>
      <c r="E29" s="84">
        <f>SUM(G29+I29+K29+M29+O29+Q29+S29+U29)</f>
        <v>23</v>
      </c>
      <c r="F29" s="11" t="s">
        <v>139</v>
      </c>
      <c r="G29" s="12"/>
      <c r="H29" s="11" t="s">
        <v>93</v>
      </c>
      <c r="I29" s="25"/>
      <c r="J29" s="19" t="s">
        <v>93</v>
      </c>
      <c r="K29" s="25"/>
      <c r="L29" s="19" t="s">
        <v>93</v>
      </c>
      <c r="M29" s="25"/>
      <c r="N29" s="19" t="s">
        <v>93</v>
      </c>
      <c r="O29" s="25"/>
      <c r="P29" s="19" t="s">
        <v>93</v>
      </c>
      <c r="Q29" s="25"/>
      <c r="R29" s="176">
        <v>5</v>
      </c>
      <c r="S29" s="25">
        <v>8</v>
      </c>
      <c r="T29" s="174">
        <v>4</v>
      </c>
      <c r="U29" s="25">
        <v>15</v>
      </c>
      <c r="V29" s="48">
        <f>X29+Y29</f>
        <v>0</v>
      </c>
      <c r="X29" s="51"/>
      <c r="Y29" s="15"/>
    </row>
    <row r="30" spans="1:25" s="52" customFormat="1" ht="12.75">
      <c r="A30" s="3" t="s">
        <v>19</v>
      </c>
      <c r="B30" s="106" t="s">
        <v>98</v>
      </c>
      <c r="C30" s="107" t="s">
        <v>34</v>
      </c>
      <c r="D30" s="33">
        <f>COUNTIF(F30:U30,"*)")</f>
        <v>1</v>
      </c>
      <c r="E30" s="84">
        <f>SUM(G30+I30+K30+M30+O30+Q30+S30+U30)</f>
        <v>23</v>
      </c>
      <c r="F30" s="172">
        <v>7</v>
      </c>
      <c r="G30" s="25">
        <v>8</v>
      </c>
      <c r="H30" s="11" t="s">
        <v>139</v>
      </c>
      <c r="I30" s="12"/>
      <c r="J30" s="11">
        <v>14</v>
      </c>
      <c r="K30" s="12">
        <v>5</v>
      </c>
      <c r="L30" s="11" t="s">
        <v>93</v>
      </c>
      <c r="M30" s="12"/>
      <c r="N30" s="11" t="s">
        <v>93</v>
      </c>
      <c r="O30" s="12"/>
      <c r="P30" s="11" t="s">
        <v>93</v>
      </c>
      <c r="Q30" s="12"/>
      <c r="R30" s="10" t="s">
        <v>93</v>
      </c>
      <c r="S30" s="12"/>
      <c r="T30" s="10">
        <v>9</v>
      </c>
      <c r="U30" s="12">
        <v>10</v>
      </c>
      <c r="V30" s="48"/>
      <c r="X30" s="51"/>
      <c r="Y30" s="15"/>
    </row>
    <row r="31" spans="1:25" s="52" customFormat="1" ht="12.75">
      <c r="A31" s="126" t="s">
        <v>23</v>
      </c>
      <c r="B31" s="106" t="s">
        <v>102</v>
      </c>
      <c r="C31" s="106" t="s">
        <v>34</v>
      </c>
      <c r="D31" s="33">
        <f>COUNTIF(F31:U31,"*)")</f>
        <v>1</v>
      </c>
      <c r="E31" s="84">
        <f>SUM(G31+I31+K31+M31+O31+Q31+S31+U31)</f>
        <v>17</v>
      </c>
      <c r="F31" s="11">
        <v>6</v>
      </c>
      <c r="G31" s="25">
        <v>9</v>
      </c>
      <c r="H31" s="11" t="s">
        <v>139</v>
      </c>
      <c r="I31" s="25"/>
      <c r="J31" s="19" t="s">
        <v>93</v>
      </c>
      <c r="K31" s="25"/>
      <c r="L31" s="19" t="s">
        <v>93</v>
      </c>
      <c r="M31" s="25"/>
      <c r="N31" s="19" t="s">
        <v>93</v>
      </c>
      <c r="O31" s="25"/>
      <c r="P31" s="19" t="s">
        <v>93</v>
      </c>
      <c r="Q31" s="25"/>
      <c r="R31" s="19" t="s">
        <v>93</v>
      </c>
      <c r="S31" s="25"/>
      <c r="T31" s="19">
        <v>11</v>
      </c>
      <c r="U31" s="25">
        <v>8</v>
      </c>
      <c r="V31" s="48"/>
      <c r="X31" s="51"/>
      <c r="Y31" s="15"/>
    </row>
    <row r="32" spans="1:25" s="52" customFormat="1" ht="12.75">
      <c r="A32" s="3" t="s">
        <v>22</v>
      </c>
      <c r="B32" s="106" t="s">
        <v>165</v>
      </c>
      <c r="C32" s="107" t="s">
        <v>161</v>
      </c>
      <c r="D32" s="33">
        <f>COUNTIF(F32:U32,"*)")</f>
        <v>1</v>
      </c>
      <c r="E32" s="84">
        <f>SUM(G32+I32+K32+M32+O32+Q32+S32+U32)</f>
        <v>9</v>
      </c>
      <c r="F32" s="11" t="s">
        <v>139</v>
      </c>
      <c r="G32" s="25"/>
      <c r="H32" s="11" t="s">
        <v>93</v>
      </c>
      <c r="I32" s="25"/>
      <c r="J32" s="19">
        <v>10</v>
      </c>
      <c r="K32" s="25">
        <v>9</v>
      </c>
      <c r="L32" s="19" t="s">
        <v>93</v>
      </c>
      <c r="M32" s="25"/>
      <c r="N32" s="19" t="s">
        <v>93</v>
      </c>
      <c r="O32" s="25"/>
      <c r="P32" s="19" t="s">
        <v>93</v>
      </c>
      <c r="Q32" s="25"/>
      <c r="R32" s="19" t="s">
        <v>93</v>
      </c>
      <c r="S32" s="25"/>
      <c r="T32" s="19" t="s">
        <v>93</v>
      </c>
      <c r="U32" s="25"/>
      <c r="V32" s="80"/>
      <c r="X32" s="51"/>
      <c r="Y32" s="15"/>
    </row>
    <row r="33" spans="1:22" ht="12.75">
      <c r="A33" s="3"/>
      <c r="B33" s="109"/>
      <c r="C33" s="110"/>
      <c r="D33" s="40"/>
      <c r="E33" s="89">
        <f>SUM(G33+I33+K33+M33+O33+Q33+S33+U33)</f>
        <v>0</v>
      </c>
      <c r="F33" s="13"/>
      <c r="G33" s="14"/>
      <c r="H33" s="13"/>
      <c r="I33" s="14"/>
      <c r="J33" s="13"/>
      <c r="K33" s="14"/>
      <c r="L33" s="13"/>
      <c r="M33" s="14"/>
      <c r="N33" s="13"/>
      <c r="O33" s="14"/>
      <c r="P33" s="13"/>
      <c r="Q33" s="14"/>
      <c r="R33" s="13"/>
      <c r="S33" s="14"/>
      <c r="T33" s="13"/>
      <c r="U33" s="14"/>
      <c r="V33" s="49">
        <f>X33+Y33</f>
        <v>0</v>
      </c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Y39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V39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5" s="52" customFormat="1" ht="29.25">
      <c r="A8" s="2"/>
      <c r="B8" s="111" t="s">
        <v>14</v>
      </c>
      <c r="C8" s="112"/>
      <c r="D8" s="34">
        <f>COUNTIF(F8:U8,"*)")</f>
        <v>0</v>
      </c>
      <c r="E8" s="18"/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8" t="s">
        <v>3</v>
      </c>
      <c r="O8" s="9" t="s">
        <v>4</v>
      </c>
      <c r="P8" s="8" t="s">
        <v>3</v>
      </c>
      <c r="Q8" s="9" t="s">
        <v>4</v>
      </c>
      <c r="R8" s="8" t="s">
        <v>3</v>
      </c>
      <c r="S8" s="9" t="s">
        <v>4</v>
      </c>
      <c r="T8" s="8" t="s">
        <v>3</v>
      </c>
      <c r="U8" s="9" t="s">
        <v>4</v>
      </c>
      <c r="V8" s="55">
        <f>X8+Y8</f>
        <v>0</v>
      </c>
      <c r="X8" s="51"/>
      <c r="Y8" s="15"/>
    </row>
    <row r="9" spans="1:25" s="52" customFormat="1" ht="12.75">
      <c r="A9" s="3" t="s">
        <v>5</v>
      </c>
      <c r="B9" s="106" t="s">
        <v>118</v>
      </c>
      <c r="C9" s="107" t="s">
        <v>114</v>
      </c>
      <c r="D9" s="69">
        <f>COUNTIF(F9:U9,"*)")</f>
        <v>1</v>
      </c>
      <c r="E9" s="83">
        <f>SUM(G9+I9+K9+M9+O9+Q9+S9+U9)</f>
        <v>86</v>
      </c>
      <c r="F9" s="70" t="s">
        <v>211</v>
      </c>
      <c r="G9" s="44"/>
      <c r="H9" s="70">
        <v>1</v>
      </c>
      <c r="I9" s="44">
        <v>16</v>
      </c>
      <c r="J9" s="70">
        <v>2</v>
      </c>
      <c r="K9" s="44">
        <v>18</v>
      </c>
      <c r="L9" s="70">
        <v>7</v>
      </c>
      <c r="M9" s="44">
        <v>10</v>
      </c>
      <c r="N9" s="70" t="s">
        <v>93</v>
      </c>
      <c r="O9" s="44"/>
      <c r="P9" s="70">
        <v>1</v>
      </c>
      <c r="Q9" s="44">
        <v>13</v>
      </c>
      <c r="R9" s="70">
        <v>1</v>
      </c>
      <c r="S9" s="44">
        <v>15</v>
      </c>
      <c r="T9" s="70">
        <v>1</v>
      </c>
      <c r="U9" s="44">
        <v>14</v>
      </c>
      <c r="V9" s="71">
        <v>8</v>
      </c>
      <c r="X9" s="51"/>
      <c r="Y9" s="15"/>
    </row>
    <row r="10" spans="1:25" s="52" customFormat="1" ht="12.75">
      <c r="A10" s="3" t="s">
        <v>6</v>
      </c>
      <c r="B10" s="106" t="s">
        <v>149</v>
      </c>
      <c r="C10" s="106" t="s">
        <v>34</v>
      </c>
      <c r="D10" s="33">
        <f>COUNTIF(F10:U10,"*)")</f>
        <v>1</v>
      </c>
      <c r="E10" s="84">
        <f>SUM(G10+I10+K10+M10+O10+Q10+S10+U10)</f>
        <v>66</v>
      </c>
      <c r="F10" s="11" t="s">
        <v>139</v>
      </c>
      <c r="G10" s="12"/>
      <c r="H10" s="11">
        <v>6</v>
      </c>
      <c r="I10" s="12">
        <v>9</v>
      </c>
      <c r="J10" s="11">
        <v>3</v>
      </c>
      <c r="K10" s="12">
        <v>16</v>
      </c>
      <c r="L10" s="11">
        <v>6</v>
      </c>
      <c r="M10" s="12">
        <v>11</v>
      </c>
      <c r="N10" s="10" t="s">
        <v>93</v>
      </c>
      <c r="O10" s="12"/>
      <c r="P10" s="11">
        <v>3</v>
      </c>
      <c r="Q10" s="12">
        <v>9</v>
      </c>
      <c r="R10" s="10">
        <v>3</v>
      </c>
      <c r="S10" s="12">
        <v>11</v>
      </c>
      <c r="T10" s="11">
        <v>3</v>
      </c>
      <c r="U10" s="12">
        <v>10</v>
      </c>
      <c r="V10" s="48"/>
      <c r="X10" s="51"/>
      <c r="Y10" s="15"/>
    </row>
    <row r="11" spans="1:25" s="52" customFormat="1" ht="12.75">
      <c r="A11" s="3" t="s">
        <v>7</v>
      </c>
      <c r="B11" s="106" t="s">
        <v>65</v>
      </c>
      <c r="C11" s="106" t="s">
        <v>62</v>
      </c>
      <c r="D11" s="33">
        <f>COUNTIF(F11:U11,"*)")</f>
        <v>1</v>
      </c>
      <c r="E11" s="84">
        <f>SUM(G11+I11+K11+M11+O11+Q11+S11+U11)</f>
        <v>64</v>
      </c>
      <c r="F11" s="11" t="s">
        <v>212</v>
      </c>
      <c r="G11" s="12"/>
      <c r="H11" s="11">
        <v>3</v>
      </c>
      <c r="I11" s="12">
        <v>12</v>
      </c>
      <c r="J11" s="11">
        <v>10</v>
      </c>
      <c r="K11" s="12">
        <v>9</v>
      </c>
      <c r="L11" s="11">
        <v>5</v>
      </c>
      <c r="M11" s="12">
        <v>12</v>
      </c>
      <c r="N11" s="11" t="s">
        <v>93</v>
      </c>
      <c r="O11" s="12"/>
      <c r="P11" s="11">
        <v>2</v>
      </c>
      <c r="Q11" s="12">
        <v>11</v>
      </c>
      <c r="R11" s="10">
        <v>5</v>
      </c>
      <c r="S11" s="12">
        <v>8</v>
      </c>
      <c r="T11" s="11">
        <v>2</v>
      </c>
      <c r="U11" s="12">
        <v>12</v>
      </c>
      <c r="V11" s="48">
        <v>6</v>
      </c>
      <c r="X11" s="51"/>
      <c r="Y11" s="15"/>
    </row>
    <row r="12" spans="1:25" s="52" customFormat="1" ht="12.75">
      <c r="A12" s="3" t="s">
        <v>8</v>
      </c>
      <c r="B12" s="106" t="s">
        <v>57</v>
      </c>
      <c r="C12" s="106" t="s">
        <v>33</v>
      </c>
      <c r="D12" s="33">
        <f>COUNTIF(F12:U12,"*)")</f>
        <v>1</v>
      </c>
      <c r="E12" s="84">
        <f>SUM(G12+I12+K12+M12+O12+Q12+S12+U12)</f>
        <v>63</v>
      </c>
      <c r="F12" s="11">
        <v>2</v>
      </c>
      <c r="G12" s="12">
        <v>10</v>
      </c>
      <c r="H12" s="10">
        <v>2</v>
      </c>
      <c r="I12" s="12">
        <v>14</v>
      </c>
      <c r="J12" s="11">
        <v>6</v>
      </c>
      <c r="K12" s="12">
        <v>13</v>
      </c>
      <c r="L12" s="11">
        <v>8</v>
      </c>
      <c r="M12" s="12">
        <v>9</v>
      </c>
      <c r="N12" s="11" t="s">
        <v>93</v>
      </c>
      <c r="O12" s="12"/>
      <c r="P12" s="11" t="s">
        <v>212</v>
      </c>
      <c r="Q12" s="12"/>
      <c r="R12" s="10">
        <v>4</v>
      </c>
      <c r="S12" s="12">
        <v>9</v>
      </c>
      <c r="T12" s="11">
        <v>4</v>
      </c>
      <c r="U12" s="12">
        <v>8</v>
      </c>
      <c r="V12" s="48">
        <v>7</v>
      </c>
      <c r="X12" s="51"/>
      <c r="Y12" s="15"/>
    </row>
    <row r="13" spans="1:25" s="52" customFormat="1" ht="12.75">
      <c r="A13" s="3" t="s">
        <v>9</v>
      </c>
      <c r="B13" s="106" t="s">
        <v>64</v>
      </c>
      <c r="C13" s="107" t="s">
        <v>34</v>
      </c>
      <c r="D13" s="33">
        <f>COUNTIF(F13:U13,"*)")</f>
        <v>1</v>
      </c>
      <c r="E13" s="84">
        <f>SUM(G13+I13+K13+M13+O13+Q13+S13+U13)</f>
        <v>53</v>
      </c>
      <c r="F13" s="11">
        <v>1</v>
      </c>
      <c r="G13" s="12">
        <v>12</v>
      </c>
      <c r="H13" s="11">
        <v>5</v>
      </c>
      <c r="I13" s="12">
        <v>10</v>
      </c>
      <c r="J13" s="10">
        <v>8</v>
      </c>
      <c r="K13" s="12">
        <v>11</v>
      </c>
      <c r="L13" s="11" t="s">
        <v>139</v>
      </c>
      <c r="M13" s="12"/>
      <c r="N13" s="10" t="s">
        <v>93</v>
      </c>
      <c r="O13" s="12"/>
      <c r="P13" s="11">
        <v>5</v>
      </c>
      <c r="Q13" s="12">
        <v>6</v>
      </c>
      <c r="R13" s="10">
        <v>6</v>
      </c>
      <c r="S13" s="12">
        <v>7</v>
      </c>
      <c r="T13" s="11">
        <v>5</v>
      </c>
      <c r="U13" s="12">
        <v>7</v>
      </c>
      <c r="V13" s="48"/>
      <c r="X13" s="51"/>
      <c r="Y13" s="15"/>
    </row>
    <row r="14" spans="1:25" s="52" customFormat="1" ht="12.75">
      <c r="A14" s="3" t="s">
        <v>10</v>
      </c>
      <c r="B14" s="106" t="s">
        <v>147</v>
      </c>
      <c r="C14" s="106" t="s">
        <v>148</v>
      </c>
      <c r="D14" s="33">
        <f>COUNTIF(F14:U14,"*)")</f>
        <v>1</v>
      </c>
      <c r="E14" s="84">
        <f>SUM(G14+I14+K14+M14+O14+Q14+S14+U14)</f>
        <v>31</v>
      </c>
      <c r="F14" s="11" t="s">
        <v>139</v>
      </c>
      <c r="G14" s="12"/>
      <c r="H14" s="10">
        <v>4</v>
      </c>
      <c r="I14" s="12">
        <v>11</v>
      </c>
      <c r="J14" s="10">
        <v>7</v>
      </c>
      <c r="K14" s="12">
        <v>12</v>
      </c>
      <c r="L14" s="11">
        <v>9</v>
      </c>
      <c r="M14" s="12">
        <v>8</v>
      </c>
      <c r="N14" s="10" t="s">
        <v>93</v>
      </c>
      <c r="O14" s="12"/>
      <c r="P14" s="11" t="s">
        <v>93</v>
      </c>
      <c r="Q14" s="12"/>
      <c r="R14" s="10" t="s">
        <v>93</v>
      </c>
      <c r="S14" s="12"/>
      <c r="T14" s="11" t="s">
        <v>93</v>
      </c>
      <c r="U14" s="12"/>
      <c r="V14" s="48"/>
      <c r="X14" s="51"/>
      <c r="Y14" s="15"/>
    </row>
    <row r="15" spans="1:25" s="52" customFormat="1" ht="12.75">
      <c r="A15" s="3" t="s">
        <v>11</v>
      </c>
      <c r="B15" s="106" t="s">
        <v>151</v>
      </c>
      <c r="C15" s="106" t="s">
        <v>34</v>
      </c>
      <c r="D15" s="33">
        <f>COUNTIF(F15:U15,"*)")</f>
        <v>1</v>
      </c>
      <c r="E15" s="84">
        <f>SUM(G15+I15+K15+M15+O15+Q15+S15+U15)</f>
        <v>15</v>
      </c>
      <c r="F15" s="11" t="s">
        <v>139</v>
      </c>
      <c r="G15" s="12"/>
      <c r="H15" s="11">
        <v>8</v>
      </c>
      <c r="I15" s="12">
        <v>7</v>
      </c>
      <c r="J15" s="11">
        <v>11</v>
      </c>
      <c r="K15" s="12">
        <v>8</v>
      </c>
      <c r="L15" s="11" t="s">
        <v>93</v>
      </c>
      <c r="M15" s="12"/>
      <c r="N15" s="11" t="s">
        <v>93</v>
      </c>
      <c r="O15" s="12"/>
      <c r="P15" s="11" t="s">
        <v>93</v>
      </c>
      <c r="Q15" s="12"/>
      <c r="R15" s="10" t="s">
        <v>93</v>
      </c>
      <c r="S15" s="12"/>
      <c r="T15" s="11" t="s">
        <v>93</v>
      </c>
      <c r="U15" s="12"/>
      <c r="V15" s="48"/>
      <c r="X15" s="51"/>
      <c r="Y15" s="15"/>
    </row>
    <row r="16" spans="1:25" s="52" customFormat="1" ht="12.75">
      <c r="A16" s="3" t="s">
        <v>12</v>
      </c>
      <c r="B16" s="106" t="s">
        <v>150</v>
      </c>
      <c r="C16" s="106" t="s">
        <v>34</v>
      </c>
      <c r="D16" s="33">
        <f>COUNTIF(F16:U16,"*)")</f>
        <v>1</v>
      </c>
      <c r="E16" s="84">
        <f>SUM(G16+I16+K16+M16+O16+Q16+S16+U16)</f>
        <v>14</v>
      </c>
      <c r="F16" s="11" t="s">
        <v>139</v>
      </c>
      <c r="G16" s="12"/>
      <c r="H16" s="10">
        <v>7</v>
      </c>
      <c r="I16" s="12">
        <v>8</v>
      </c>
      <c r="J16" s="11" t="s">
        <v>93</v>
      </c>
      <c r="K16" s="12"/>
      <c r="L16" s="11" t="s">
        <v>93</v>
      </c>
      <c r="M16" s="12"/>
      <c r="N16" s="11" t="s">
        <v>93</v>
      </c>
      <c r="O16" s="12"/>
      <c r="P16" s="11" t="s">
        <v>93</v>
      </c>
      <c r="Q16" s="12"/>
      <c r="R16" s="10" t="s">
        <v>93</v>
      </c>
      <c r="S16" s="12"/>
      <c r="T16" s="10">
        <v>6</v>
      </c>
      <c r="U16" s="12">
        <v>6</v>
      </c>
      <c r="V16" s="48"/>
      <c r="X16" s="51"/>
      <c r="Y16" s="15"/>
    </row>
    <row r="17" spans="1:25" s="52" customFormat="1" ht="12.75">
      <c r="A17" s="3"/>
      <c r="B17" s="106"/>
      <c r="C17" s="107"/>
      <c r="D17" s="33">
        <f>COUNTIF(F17:U17,"*)")</f>
        <v>0</v>
      </c>
      <c r="E17" s="84">
        <f>SUM(G17+I17+K17+M17+O17+Q17+S17+U17)</f>
        <v>0</v>
      </c>
      <c r="F17" s="11"/>
      <c r="G17" s="12"/>
      <c r="H17" s="10"/>
      <c r="I17" s="12"/>
      <c r="J17" s="11"/>
      <c r="K17" s="12"/>
      <c r="L17" s="11"/>
      <c r="M17" s="12"/>
      <c r="N17" s="11"/>
      <c r="O17" s="12"/>
      <c r="P17" s="11"/>
      <c r="Q17" s="12"/>
      <c r="R17" s="10"/>
      <c r="S17" s="12"/>
      <c r="T17" s="10"/>
      <c r="U17" s="12"/>
      <c r="V17" s="48"/>
      <c r="X17" s="51"/>
      <c r="Y17" s="15"/>
    </row>
    <row r="18" spans="1:25" s="52" customFormat="1" ht="12.75">
      <c r="A18" s="91"/>
      <c r="B18" s="99"/>
      <c r="C18" s="99"/>
      <c r="D18" s="93"/>
      <c r="E18" s="94"/>
      <c r="F18" s="100"/>
      <c r="G18" s="101"/>
      <c r="H18" s="97"/>
      <c r="I18" s="101"/>
      <c r="J18" s="100"/>
      <c r="K18" s="101"/>
      <c r="L18" s="100"/>
      <c r="M18" s="101"/>
      <c r="N18" s="100"/>
      <c r="O18" s="101"/>
      <c r="P18" s="100"/>
      <c r="Q18" s="101"/>
      <c r="R18" s="97"/>
      <c r="S18" s="101"/>
      <c r="T18" s="97"/>
      <c r="U18" s="101"/>
      <c r="V18" s="102"/>
      <c r="X18" s="51"/>
      <c r="Y18" s="15"/>
    </row>
    <row r="19" spans="1:25" s="52" customFormat="1" ht="12.75">
      <c r="A19" s="3" t="s">
        <v>5</v>
      </c>
      <c r="B19" s="106" t="s">
        <v>121</v>
      </c>
      <c r="C19" s="106" t="s">
        <v>114</v>
      </c>
      <c r="D19" s="33">
        <f>COUNTIF(F19:U19,"*)")</f>
        <v>1</v>
      </c>
      <c r="E19" s="84">
        <f>SUM(G19+I19+K19+M19+O19+Q19+S19+U19)</f>
        <v>106</v>
      </c>
      <c r="F19" s="11">
        <v>5</v>
      </c>
      <c r="G19" s="12">
        <v>14</v>
      </c>
      <c r="H19" s="10">
        <v>1</v>
      </c>
      <c r="I19" s="12">
        <v>20</v>
      </c>
      <c r="J19" s="11">
        <v>3</v>
      </c>
      <c r="K19" s="12">
        <v>16</v>
      </c>
      <c r="L19" s="11" t="s">
        <v>214</v>
      </c>
      <c r="M19" s="12"/>
      <c r="N19" s="11" t="s">
        <v>93</v>
      </c>
      <c r="O19" s="12"/>
      <c r="P19" s="11">
        <v>1</v>
      </c>
      <c r="Q19" s="12">
        <v>16</v>
      </c>
      <c r="R19" s="10">
        <v>1</v>
      </c>
      <c r="S19" s="12">
        <v>20</v>
      </c>
      <c r="T19" s="10">
        <v>1</v>
      </c>
      <c r="U19" s="12">
        <v>20</v>
      </c>
      <c r="V19" s="48">
        <v>10</v>
      </c>
      <c r="X19" s="51"/>
      <c r="Y19" s="15"/>
    </row>
    <row r="20" spans="1:25" s="52" customFormat="1" ht="12.75">
      <c r="A20" s="3" t="s">
        <v>6</v>
      </c>
      <c r="B20" s="106" t="s">
        <v>119</v>
      </c>
      <c r="C20" s="106" t="s">
        <v>114</v>
      </c>
      <c r="D20" s="33">
        <f>COUNTIF(F20:U20,"*)")</f>
        <v>1</v>
      </c>
      <c r="E20" s="84">
        <f>SUM(G20+I20+K20+M20+O20+Q20+S20+U20)</f>
        <v>97</v>
      </c>
      <c r="F20" s="11">
        <v>2</v>
      </c>
      <c r="G20" s="12">
        <v>18</v>
      </c>
      <c r="H20" s="10">
        <v>2</v>
      </c>
      <c r="I20" s="12">
        <v>18</v>
      </c>
      <c r="J20" s="11">
        <v>4</v>
      </c>
      <c r="K20" s="12">
        <v>15</v>
      </c>
      <c r="L20" s="11" t="s">
        <v>215</v>
      </c>
      <c r="M20" s="12"/>
      <c r="N20" s="11" t="s">
        <v>93</v>
      </c>
      <c r="O20" s="12"/>
      <c r="P20" s="11">
        <v>3</v>
      </c>
      <c r="Q20" s="12">
        <v>12</v>
      </c>
      <c r="R20" s="10">
        <v>3</v>
      </c>
      <c r="S20" s="12">
        <v>16</v>
      </c>
      <c r="T20" s="10">
        <v>2</v>
      </c>
      <c r="U20" s="12">
        <v>18</v>
      </c>
      <c r="V20" s="48">
        <v>11</v>
      </c>
      <c r="X20" s="51"/>
      <c r="Y20" s="15"/>
    </row>
    <row r="21" spans="1:25" s="52" customFormat="1" ht="12.75">
      <c r="A21" s="3" t="s">
        <v>7</v>
      </c>
      <c r="B21" s="106" t="s">
        <v>120</v>
      </c>
      <c r="C21" s="106" t="s">
        <v>114</v>
      </c>
      <c r="D21" s="33">
        <f>COUNTIF(F21:U21,"*)")</f>
        <v>1</v>
      </c>
      <c r="E21" s="84">
        <f>SUM(G21+I21+K21+M21+O21+Q21+S21+U21)</f>
        <v>93</v>
      </c>
      <c r="F21" s="11">
        <v>3</v>
      </c>
      <c r="G21" s="12">
        <v>16</v>
      </c>
      <c r="H21" s="10">
        <v>4</v>
      </c>
      <c r="I21" s="12">
        <v>15</v>
      </c>
      <c r="J21" s="11">
        <v>5</v>
      </c>
      <c r="K21" s="12">
        <v>14</v>
      </c>
      <c r="L21" s="11" t="s">
        <v>216</v>
      </c>
      <c r="M21" s="12"/>
      <c r="N21" s="11" t="s">
        <v>93</v>
      </c>
      <c r="O21" s="12"/>
      <c r="P21" s="11">
        <v>2</v>
      </c>
      <c r="Q21" s="12">
        <v>14</v>
      </c>
      <c r="R21" s="10">
        <v>2</v>
      </c>
      <c r="S21" s="12">
        <v>18</v>
      </c>
      <c r="T21" s="10">
        <v>3</v>
      </c>
      <c r="U21" s="12">
        <v>16</v>
      </c>
      <c r="V21" s="48">
        <v>6</v>
      </c>
      <c r="X21" s="51"/>
      <c r="Y21" s="15"/>
    </row>
    <row r="22" spans="1:25" s="52" customFormat="1" ht="12.75">
      <c r="A22" s="3" t="s">
        <v>8</v>
      </c>
      <c r="B22" s="106" t="s">
        <v>60</v>
      </c>
      <c r="C22" s="106" t="s">
        <v>34</v>
      </c>
      <c r="D22" s="33">
        <f>COUNTIF(F22:U22,"*)")</f>
        <v>1</v>
      </c>
      <c r="E22" s="84">
        <f>SUM(G22+I22+K22+M22+O22+Q22+S22+U22)</f>
        <v>76</v>
      </c>
      <c r="F22" s="11">
        <v>4</v>
      </c>
      <c r="G22" s="12">
        <v>15</v>
      </c>
      <c r="H22" s="10">
        <v>5</v>
      </c>
      <c r="I22" s="12">
        <v>14</v>
      </c>
      <c r="J22" s="11">
        <v>9</v>
      </c>
      <c r="K22" s="12">
        <v>10</v>
      </c>
      <c r="L22" s="11" t="s">
        <v>217</v>
      </c>
      <c r="M22" s="12"/>
      <c r="N22" s="11" t="s">
        <v>93</v>
      </c>
      <c r="O22" s="12"/>
      <c r="P22" s="11">
        <v>5</v>
      </c>
      <c r="Q22" s="12">
        <v>10</v>
      </c>
      <c r="R22" s="10">
        <v>6</v>
      </c>
      <c r="S22" s="12">
        <v>13</v>
      </c>
      <c r="T22" s="10">
        <v>5</v>
      </c>
      <c r="U22" s="12">
        <v>14</v>
      </c>
      <c r="V22" s="48">
        <v>4</v>
      </c>
      <c r="X22" s="51"/>
      <c r="Y22" s="15"/>
    </row>
    <row r="23" spans="1:25" s="52" customFormat="1" ht="12.75">
      <c r="A23" s="3" t="s">
        <v>9</v>
      </c>
      <c r="B23" s="106" t="s">
        <v>59</v>
      </c>
      <c r="C23" s="106" t="s">
        <v>33</v>
      </c>
      <c r="D23" s="33">
        <f>COUNTIF(F23:U23,"*)")</f>
        <v>1</v>
      </c>
      <c r="E23" s="84">
        <f>SUM(G23+I23+K23+M23+O23+Q23+S23+U23)</f>
        <v>75</v>
      </c>
      <c r="F23" s="172">
        <v>1</v>
      </c>
      <c r="G23" s="12">
        <v>20</v>
      </c>
      <c r="H23" s="10">
        <v>6</v>
      </c>
      <c r="I23" s="12">
        <v>13</v>
      </c>
      <c r="J23" s="11">
        <v>11</v>
      </c>
      <c r="K23" s="12">
        <v>8</v>
      </c>
      <c r="L23" s="11" t="s">
        <v>139</v>
      </c>
      <c r="M23" s="12"/>
      <c r="N23" s="11" t="s">
        <v>93</v>
      </c>
      <c r="O23" s="12"/>
      <c r="P23" s="11">
        <v>6</v>
      </c>
      <c r="Q23" s="12">
        <v>9</v>
      </c>
      <c r="R23" s="10">
        <v>7</v>
      </c>
      <c r="S23" s="12">
        <v>12</v>
      </c>
      <c r="T23" s="10">
        <v>6</v>
      </c>
      <c r="U23" s="12">
        <v>13</v>
      </c>
      <c r="V23" s="48"/>
      <c r="X23" s="51"/>
      <c r="Y23" s="15"/>
    </row>
    <row r="24" spans="1:25" s="52" customFormat="1" ht="12.75">
      <c r="A24" s="3" t="s">
        <v>10</v>
      </c>
      <c r="B24" s="106" t="s">
        <v>122</v>
      </c>
      <c r="C24" s="106" t="s">
        <v>114</v>
      </c>
      <c r="D24" s="33">
        <f>COUNTIF(F24:U24,"*)")</f>
        <v>1</v>
      </c>
      <c r="E24" s="84">
        <f>SUM(G24+I24+K24+M24+O24+Q24+S24+U24)</f>
        <v>75</v>
      </c>
      <c r="F24" s="11">
        <v>8</v>
      </c>
      <c r="G24" s="12">
        <v>11</v>
      </c>
      <c r="H24" s="10">
        <v>8</v>
      </c>
      <c r="I24" s="12">
        <v>11</v>
      </c>
      <c r="J24" s="11">
        <v>7</v>
      </c>
      <c r="K24" s="12">
        <v>12</v>
      </c>
      <c r="L24" s="11" t="s">
        <v>218</v>
      </c>
      <c r="M24" s="12"/>
      <c r="N24" s="11" t="s">
        <v>93</v>
      </c>
      <c r="O24" s="12"/>
      <c r="P24" s="172">
        <v>4</v>
      </c>
      <c r="Q24" s="12">
        <v>11</v>
      </c>
      <c r="R24" s="10">
        <v>4</v>
      </c>
      <c r="S24" s="12">
        <v>15</v>
      </c>
      <c r="T24" s="10">
        <v>4</v>
      </c>
      <c r="U24" s="12">
        <v>15</v>
      </c>
      <c r="V24" s="48">
        <v>3</v>
      </c>
      <c r="X24" s="51"/>
      <c r="Y24" s="15"/>
    </row>
    <row r="25" spans="1:25" s="52" customFormat="1" ht="12.75">
      <c r="A25" s="3" t="s">
        <v>11</v>
      </c>
      <c r="B25" s="106" t="s">
        <v>153</v>
      </c>
      <c r="C25" s="106" t="s">
        <v>114</v>
      </c>
      <c r="D25" s="33">
        <f>COUNTIF(F25:U25,"*)")</f>
        <v>1</v>
      </c>
      <c r="E25" s="84">
        <f>SUM(G25+I25+K25+M25+O25+Q25+S25+U25)</f>
        <v>47</v>
      </c>
      <c r="F25" s="11" t="s">
        <v>139</v>
      </c>
      <c r="G25" s="12"/>
      <c r="H25" s="19">
        <v>9</v>
      </c>
      <c r="I25" s="25">
        <v>10</v>
      </c>
      <c r="J25" s="19">
        <v>10</v>
      </c>
      <c r="K25" s="25">
        <v>9</v>
      </c>
      <c r="L25" s="19">
        <v>17</v>
      </c>
      <c r="M25" s="25">
        <v>2</v>
      </c>
      <c r="N25" s="19" t="s">
        <v>93</v>
      </c>
      <c r="O25" s="25"/>
      <c r="P25" s="11" t="s">
        <v>93</v>
      </c>
      <c r="Q25" s="25"/>
      <c r="R25" s="174">
        <v>5</v>
      </c>
      <c r="S25" s="25">
        <v>14</v>
      </c>
      <c r="T25" s="19">
        <v>7</v>
      </c>
      <c r="U25" s="25">
        <v>12</v>
      </c>
      <c r="V25" s="48"/>
      <c r="X25" s="51"/>
      <c r="Y25" s="15"/>
    </row>
    <row r="26" spans="1:25" s="52" customFormat="1" ht="12.75">
      <c r="A26" s="3" t="s">
        <v>12</v>
      </c>
      <c r="B26" s="106" t="s">
        <v>90</v>
      </c>
      <c r="C26" s="106" t="s">
        <v>125</v>
      </c>
      <c r="D26" s="33">
        <f>COUNTIF(F26:U26,"*)")</f>
        <v>1</v>
      </c>
      <c r="E26" s="84">
        <f>SUM(G26+I26+K26+M26+O26+Q26+S26+U26)</f>
        <v>47</v>
      </c>
      <c r="F26" s="11">
        <v>10</v>
      </c>
      <c r="G26" s="12">
        <v>9</v>
      </c>
      <c r="H26" s="10">
        <v>12</v>
      </c>
      <c r="I26" s="12">
        <v>7</v>
      </c>
      <c r="J26" s="11">
        <v>14</v>
      </c>
      <c r="K26" s="12">
        <v>5</v>
      </c>
      <c r="L26" s="11" t="s">
        <v>219</v>
      </c>
      <c r="M26" s="12"/>
      <c r="N26" s="11" t="s">
        <v>93</v>
      </c>
      <c r="O26" s="12"/>
      <c r="P26" s="172">
        <v>7</v>
      </c>
      <c r="Q26" s="12">
        <v>8</v>
      </c>
      <c r="R26" s="10">
        <v>10</v>
      </c>
      <c r="S26" s="12">
        <v>9</v>
      </c>
      <c r="T26" s="11">
        <v>10</v>
      </c>
      <c r="U26" s="12">
        <v>9</v>
      </c>
      <c r="V26" s="48"/>
      <c r="X26" s="51"/>
      <c r="Y26" s="15"/>
    </row>
    <row r="27" spans="1:25" s="52" customFormat="1" ht="12.75">
      <c r="A27" s="3" t="s">
        <v>13</v>
      </c>
      <c r="B27" s="106" t="s">
        <v>101</v>
      </c>
      <c r="C27" s="107" t="s">
        <v>33</v>
      </c>
      <c r="D27" s="33">
        <f>COUNTIF(F27:U27,"*)")</f>
        <v>1</v>
      </c>
      <c r="E27" s="84">
        <f>SUM(G27+I27+K27+M27+O27+Q27+S27+U27)</f>
        <v>46</v>
      </c>
      <c r="F27" s="11">
        <v>6</v>
      </c>
      <c r="G27" s="12">
        <v>13</v>
      </c>
      <c r="H27" s="11">
        <v>7</v>
      </c>
      <c r="I27" s="12">
        <v>12</v>
      </c>
      <c r="J27" s="11">
        <v>15</v>
      </c>
      <c r="K27" s="12">
        <v>4</v>
      </c>
      <c r="L27" s="11">
        <v>22</v>
      </c>
      <c r="M27" s="12"/>
      <c r="N27" s="11" t="s">
        <v>93</v>
      </c>
      <c r="O27" s="12"/>
      <c r="P27" s="11">
        <v>8</v>
      </c>
      <c r="Q27" s="12">
        <v>7</v>
      </c>
      <c r="R27" s="11" t="s">
        <v>139</v>
      </c>
      <c r="S27" s="12"/>
      <c r="T27" s="11">
        <v>9</v>
      </c>
      <c r="U27" s="12">
        <v>10</v>
      </c>
      <c r="V27" s="48"/>
      <c r="X27" s="51"/>
      <c r="Y27" s="15"/>
    </row>
    <row r="28" spans="1:25" s="52" customFormat="1" ht="12.75">
      <c r="A28" s="3" t="s">
        <v>19</v>
      </c>
      <c r="B28" s="106" t="s">
        <v>72</v>
      </c>
      <c r="C28" s="106" t="s">
        <v>62</v>
      </c>
      <c r="D28" s="33">
        <f>COUNTIF(F28:U28,"*)")</f>
        <v>1</v>
      </c>
      <c r="E28" s="84">
        <f>SUM(G28+I28+K28+M28+O28+Q28+S28+U28)</f>
        <v>39</v>
      </c>
      <c r="F28" s="11">
        <v>7</v>
      </c>
      <c r="G28" s="12">
        <v>12</v>
      </c>
      <c r="H28" s="11" t="s">
        <v>139</v>
      </c>
      <c r="I28" s="12"/>
      <c r="J28" s="11" t="s">
        <v>93</v>
      </c>
      <c r="K28" s="12"/>
      <c r="L28" s="11">
        <v>14</v>
      </c>
      <c r="M28" s="12">
        <v>5</v>
      </c>
      <c r="N28" s="11" t="s">
        <v>93</v>
      </c>
      <c r="O28" s="12"/>
      <c r="P28" s="11" t="s">
        <v>93</v>
      </c>
      <c r="Q28" s="12"/>
      <c r="R28" s="11">
        <v>8</v>
      </c>
      <c r="S28" s="12">
        <v>11</v>
      </c>
      <c r="T28" s="11">
        <v>8</v>
      </c>
      <c r="U28" s="12">
        <v>11</v>
      </c>
      <c r="V28" s="48"/>
      <c r="X28" s="51"/>
      <c r="Y28" s="15"/>
    </row>
    <row r="29" spans="1:25" s="52" customFormat="1" ht="12.75">
      <c r="A29" s="3" t="s">
        <v>23</v>
      </c>
      <c r="B29" s="106" t="s">
        <v>152</v>
      </c>
      <c r="C29" s="107" t="s">
        <v>148</v>
      </c>
      <c r="D29" s="33">
        <f>COUNTIF(F29:U29,"*)")</f>
        <v>1</v>
      </c>
      <c r="E29" s="84">
        <f>SUM(G29+I29+K29+M29+O29+Q29+S29+U29)</f>
        <v>24</v>
      </c>
      <c r="F29" s="11" t="s">
        <v>139</v>
      </c>
      <c r="G29" s="12"/>
      <c r="H29" s="11">
        <v>3</v>
      </c>
      <c r="I29" s="12">
        <v>16</v>
      </c>
      <c r="J29" s="11">
        <v>12</v>
      </c>
      <c r="K29" s="12">
        <v>7</v>
      </c>
      <c r="L29" s="11">
        <v>19</v>
      </c>
      <c r="M29" s="12">
        <v>1</v>
      </c>
      <c r="N29" s="11" t="s">
        <v>93</v>
      </c>
      <c r="O29" s="12"/>
      <c r="P29" s="11" t="s">
        <v>93</v>
      </c>
      <c r="Q29" s="12"/>
      <c r="R29" s="10" t="s">
        <v>93</v>
      </c>
      <c r="S29" s="12"/>
      <c r="T29" s="11" t="s">
        <v>93</v>
      </c>
      <c r="U29" s="12"/>
      <c r="V29" s="48"/>
      <c r="X29" s="51"/>
      <c r="Y29" s="15"/>
    </row>
    <row r="30" spans="1:25" s="52" customFormat="1" ht="12.75">
      <c r="A30" s="3" t="s">
        <v>22</v>
      </c>
      <c r="B30" s="106" t="s">
        <v>123</v>
      </c>
      <c r="C30" s="107" t="s">
        <v>34</v>
      </c>
      <c r="D30" s="33">
        <f>COUNTIF(F30:U30,"*)")</f>
        <v>1</v>
      </c>
      <c r="E30" s="84">
        <f>SUM(G30+I30+K30+M30+O30+Q30+S30+U30)</f>
        <v>20</v>
      </c>
      <c r="F30" s="11">
        <v>9</v>
      </c>
      <c r="G30" s="12">
        <v>10</v>
      </c>
      <c r="H30" s="11" t="s">
        <v>139</v>
      </c>
      <c r="I30" s="12"/>
      <c r="J30" s="11">
        <v>17</v>
      </c>
      <c r="K30" s="12">
        <v>2</v>
      </c>
      <c r="L30" s="11">
        <v>26</v>
      </c>
      <c r="M30" s="12"/>
      <c r="N30" s="11" t="s">
        <v>93</v>
      </c>
      <c r="O30" s="12"/>
      <c r="P30" s="11" t="s">
        <v>93</v>
      </c>
      <c r="Q30" s="12"/>
      <c r="R30" s="10" t="s">
        <v>93</v>
      </c>
      <c r="S30" s="12"/>
      <c r="T30" s="10">
        <v>11</v>
      </c>
      <c r="U30" s="12">
        <v>8</v>
      </c>
      <c r="V30" s="48"/>
      <c r="X30" s="51"/>
      <c r="Y30" s="15"/>
    </row>
    <row r="31" spans="1:25" s="52" customFormat="1" ht="12.75">
      <c r="A31" s="3" t="s">
        <v>24</v>
      </c>
      <c r="B31" s="106" t="s">
        <v>177</v>
      </c>
      <c r="C31" s="106" t="s">
        <v>62</v>
      </c>
      <c r="D31" s="33">
        <f>COUNTIF(F31:U31,"*)")</f>
        <v>1</v>
      </c>
      <c r="E31" s="84">
        <f>SUM(G31+I31+K31+M31+O31+Q31+S31+U31)</f>
        <v>15</v>
      </c>
      <c r="F31" s="11" t="s">
        <v>139</v>
      </c>
      <c r="G31" s="12"/>
      <c r="H31" s="11" t="s">
        <v>93</v>
      </c>
      <c r="I31" s="12"/>
      <c r="J31" s="11" t="s">
        <v>93</v>
      </c>
      <c r="K31" s="12"/>
      <c r="L31" s="11">
        <v>24</v>
      </c>
      <c r="M31" s="12"/>
      <c r="N31" s="11" t="s">
        <v>93</v>
      </c>
      <c r="O31" s="12"/>
      <c r="P31" s="11" t="s">
        <v>93</v>
      </c>
      <c r="Q31" s="12"/>
      <c r="R31" s="10">
        <v>11</v>
      </c>
      <c r="S31" s="12">
        <v>8</v>
      </c>
      <c r="T31" s="10">
        <v>12</v>
      </c>
      <c r="U31" s="12">
        <v>7</v>
      </c>
      <c r="V31" s="48"/>
      <c r="X31" s="51"/>
      <c r="Y31" s="15"/>
    </row>
    <row r="32" spans="1:25" s="52" customFormat="1" ht="12.75">
      <c r="A32" s="3" t="s">
        <v>25</v>
      </c>
      <c r="B32" s="106" t="s">
        <v>194</v>
      </c>
      <c r="C32" s="107" t="s">
        <v>179</v>
      </c>
      <c r="D32" s="33">
        <f>COUNTIF(F32:U32,"*)")</f>
        <v>1</v>
      </c>
      <c r="E32" s="84">
        <f>SUM(G32+I32+K32+M32+O32+Q32+S32+U32)</f>
        <v>10</v>
      </c>
      <c r="F32" s="11" t="s">
        <v>139</v>
      </c>
      <c r="G32" s="12"/>
      <c r="H32" s="11" t="s">
        <v>93</v>
      </c>
      <c r="I32" s="25"/>
      <c r="J32" s="19" t="s">
        <v>93</v>
      </c>
      <c r="K32" s="25"/>
      <c r="L32" s="19" t="s">
        <v>93</v>
      </c>
      <c r="M32" s="25"/>
      <c r="N32" s="19" t="s">
        <v>93</v>
      </c>
      <c r="O32" s="25"/>
      <c r="P32" s="19" t="s">
        <v>93</v>
      </c>
      <c r="Q32" s="25"/>
      <c r="R32" s="19">
        <v>9</v>
      </c>
      <c r="S32" s="25">
        <v>10</v>
      </c>
      <c r="T32" s="19" t="s">
        <v>93</v>
      </c>
      <c r="U32" s="25"/>
      <c r="V32" s="48"/>
      <c r="X32" s="51"/>
      <c r="Y32" s="15"/>
    </row>
    <row r="33" spans="1:25" s="52" customFormat="1" ht="12.75">
      <c r="A33" s="3" t="s">
        <v>26</v>
      </c>
      <c r="B33" s="107" t="s">
        <v>154</v>
      </c>
      <c r="C33" s="106" t="s">
        <v>136</v>
      </c>
      <c r="D33" s="33">
        <f>COUNTIF(F33:U33,"*)")</f>
        <v>1</v>
      </c>
      <c r="E33" s="84">
        <f>SUM(G33+I33+K33+M33+O33+Q33+S33+U33)</f>
        <v>9</v>
      </c>
      <c r="F33" s="11" t="s">
        <v>139</v>
      </c>
      <c r="G33" s="25"/>
      <c r="H33" s="11">
        <v>10</v>
      </c>
      <c r="I33" s="25">
        <v>9</v>
      </c>
      <c r="J33" s="19" t="s">
        <v>93</v>
      </c>
      <c r="K33" s="25"/>
      <c r="L33" s="19" t="s">
        <v>93</v>
      </c>
      <c r="M33" s="25"/>
      <c r="N33" s="19" t="s">
        <v>93</v>
      </c>
      <c r="O33" s="25"/>
      <c r="P33" s="19" t="s">
        <v>93</v>
      </c>
      <c r="Q33" s="25"/>
      <c r="R33" s="19" t="s">
        <v>93</v>
      </c>
      <c r="S33" s="25"/>
      <c r="T33" s="19" t="s">
        <v>93</v>
      </c>
      <c r="U33" s="25"/>
      <c r="V33" s="48"/>
      <c r="X33" s="51"/>
      <c r="Y33" s="15"/>
    </row>
    <row r="34" spans="1:22" ht="12.75">
      <c r="A34" s="3" t="s">
        <v>27</v>
      </c>
      <c r="B34" s="107" t="s">
        <v>155</v>
      </c>
      <c r="C34" s="106" t="s">
        <v>125</v>
      </c>
      <c r="D34" s="33">
        <f>COUNTIF(F34:U34,"*)")</f>
        <v>1</v>
      </c>
      <c r="E34" s="84">
        <f>SUM(G34+I34+K34+M34+O34+Q34+S34+U34)</f>
        <v>8</v>
      </c>
      <c r="F34" s="19" t="s">
        <v>139</v>
      </c>
      <c r="G34" s="25"/>
      <c r="H34" s="11">
        <v>11</v>
      </c>
      <c r="I34" s="25">
        <v>8</v>
      </c>
      <c r="J34" s="19" t="s">
        <v>93</v>
      </c>
      <c r="K34" s="25"/>
      <c r="L34" s="19" t="s">
        <v>93</v>
      </c>
      <c r="M34" s="25"/>
      <c r="N34" s="19" t="s">
        <v>93</v>
      </c>
      <c r="O34" s="25"/>
      <c r="P34" s="19" t="s">
        <v>93</v>
      </c>
      <c r="Q34" s="25"/>
      <c r="R34" s="19" t="s">
        <v>93</v>
      </c>
      <c r="S34" s="25"/>
      <c r="T34" s="19" t="s">
        <v>93</v>
      </c>
      <c r="U34" s="25"/>
      <c r="V34" s="80"/>
    </row>
    <row r="35" spans="1:22" ht="12.75">
      <c r="A35" s="3" t="s">
        <v>28</v>
      </c>
      <c r="B35" s="107" t="s">
        <v>195</v>
      </c>
      <c r="C35" s="107" t="s">
        <v>179</v>
      </c>
      <c r="D35" s="33">
        <f>COUNTIF(F35:U35,"*)")</f>
        <v>1</v>
      </c>
      <c r="E35" s="84">
        <f>SUM(G35+I35+K35+M35+O35+Q35+S35+U35)</f>
        <v>7</v>
      </c>
      <c r="F35" s="19" t="s">
        <v>139</v>
      </c>
      <c r="G35" s="25"/>
      <c r="H35" s="11" t="s">
        <v>93</v>
      </c>
      <c r="I35" s="25"/>
      <c r="J35" s="19" t="s">
        <v>93</v>
      </c>
      <c r="K35" s="25"/>
      <c r="L35" s="19" t="s">
        <v>93</v>
      </c>
      <c r="M35" s="25"/>
      <c r="N35" s="19" t="s">
        <v>93</v>
      </c>
      <c r="O35" s="25"/>
      <c r="P35" s="19" t="s">
        <v>93</v>
      </c>
      <c r="Q35" s="25"/>
      <c r="R35" s="19">
        <v>12</v>
      </c>
      <c r="S35" s="25">
        <v>7</v>
      </c>
      <c r="T35" s="19" t="s">
        <v>93</v>
      </c>
      <c r="U35" s="25"/>
      <c r="V35" s="80"/>
    </row>
    <row r="36" spans="1:22" ht="12.75">
      <c r="A36" s="3" t="s">
        <v>29</v>
      </c>
      <c r="B36" s="107" t="s">
        <v>167</v>
      </c>
      <c r="C36" s="107" t="s">
        <v>161</v>
      </c>
      <c r="D36" s="33">
        <f>COUNTIF(F36:U36,"*)")</f>
        <v>1</v>
      </c>
      <c r="E36" s="84">
        <f>SUM(G36+I36+K36+M36+O36+Q36+S36+U36)</f>
        <v>6</v>
      </c>
      <c r="F36" s="19" t="s">
        <v>139</v>
      </c>
      <c r="G36" s="25"/>
      <c r="H36" s="11" t="s">
        <v>93</v>
      </c>
      <c r="I36" s="25"/>
      <c r="J36" s="174">
        <v>13</v>
      </c>
      <c r="K36" s="25">
        <v>6</v>
      </c>
      <c r="L36" s="19" t="s">
        <v>93</v>
      </c>
      <c r="M36" s="25"/>
      <c r="N36" s="19" t="s">
        <v>93</v>
      </c>
      <c r="O36" s="25"/>
      <c r="P36" s="19" t="s">
        <v>93</v>
      </c>
      <c r="Q36" s="25"/>
      <c r="R36" s="19" t="s">
        <v>93</v>
      </c>
      <c r="S36" s="25"/>
      <c r="T36" s="19" t="s">
        <v>93</v>
      </c>
      <c r="U36" s="25"/>
      <c r="V36" s="80">
        <f>X36+Y36</f>
        <v>0</v>
      </c>
    </row>
    <row r="37" spans="1:22" ht="12.75">
      <c r="A37" s="3" t="s">
        <v>29</v>
      </c>
      <c r="B37" s="107" t="s">
        <v>196</v>
      </c>
      <c r="C37" s="107" t="s">
        <v>179</v>
      </c>
      <c r="D37" s="33">
        <f>COUNTIF(F37:U37,"*)")</f>
        <v>1</v>
      </c>
      <c r="E37" s="84">
        <f>SUM(G37+I37+K37+M37+O37+Q37+S37+U37)</f>
        <v>6</v>
      </c>
      <c r="F37" s="19" t="s">
        <v>139</v>
      </c>
      <c r="G37" s="25"/>
      <c r="H37" s="11" t="s">
        <v>93</v>
      </c>
      <c r="I37" s="25"/>
      <c r="J37" s="19" t="s">
        <v>93</v>
      </c>
      <c r="K37" s="25"/>
      <c r="L37" s="19" t="s">
        <v>93</v>
      </c>
      <c r="M37" s="25"/>
      <c r="N37" s="19" t="s">
        <v>93</v>
      </c>
      <c r="O37" s="25"/>
      <c r="P37" s="19" t="s">
        <v>93</v>
      </c>
      <c r="Q37" s="25"/>
      <c r="R37" s="174">
        <v>13</v>
      </c>
      <c r="S37" s="25">
        <v>6</v>
      </c>
      <c r="T37" s="19" t="s">
        <v>93</v>
      </c>
      <c r="U37" s="25"/>
      <c r="V37" s="80"/>
    </row>
    <row r="38" spans="1:22" ht="12.75">
      <c r="A38" s="3" t="s">
        <v>31</v>
      </c>
      <c r="B38" s="107" t="s">
        <v>197</v>
      </c>
      <c r="C38" s="107" t="s">
        <v>179</v>
      </c>
      <c r="D38" s="33">
        <f>COUNTIF(F38:U38,"*)")</f>
        <v>1</v>
      </c>
      <c r="E38" s="84">
        <f>SUM(G38+I38+K38+M38+O38+Q38+S38+U38)</f>
        <v>5</v>
      </c>
      <c r="F38" s="19" t="s">
        <v>139</v>
      </c>
      <c r="G38" s="25"/>
      <c r="H38" s="11" t="s">
        <v>93</v>
      </c>
      <c r="I38" s="25"/>
      <c r="J38" s="19" t="s">
        <v>93</v>
      </c>
      <c r="K38" s="25"/>
      <c r="L38" s="19" t="s">
        <v>93</v>
      </c>
      <c r="M38" s="25"/>
      <c r="N38" s="19" t="s">
        <v>93</v>
      </c>
      <c r="O38" s="25"/>
      <c r="P38" s="19" t="s">
        <v>93</v>
      </c>
      <c r="Q38" s="25"/>
      <c r="R38" s="19">
        <v>14</v>
      </c>
      <c r="S38" s="25">
        <v>5</v>
      </c>
      <c r="T38" s="19" t="s">
        <v>93</v>
      </c>
      <c r="U38" s="25"/>
      <c r="V38" s="80"/>
    </row>
    <row r="39" spans="1:22" ht="12.75">
      <c r="A39" s="3"/>
      <c r="B39" s="109"/>
      <c r="C39" s="110"/>
      <c r="D39" s="40"/>
      <c r="E39" s="89"/>
      <c r="F39" s="13"/>
      <c r="G39" s="14"/>
      <c r="H39" s="13"/>
      <c r="I39" s="14"/>
      <c r="J39" s="13"/>
      <c r="K39" s="14"/>
      <c r="L39" s="13"/>
      <c r="M39" s="14"/>
      <c r="N39" s="13"/>
      <c r="O39" s="14"/>
      <c r="P39" s="13"/>
      <c r="Q39" s="14"/>
      <c r="R39" s="13"/>
      <c r="S39" s="14"/>
      <c r="T39" s="13"/>
      <c r="U39" s="14"/>
      <c r="V39" s="49"/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Y41"/>
  <sheetViews>
    <sheetView showZeros="0" zoomScalePageLayoutView="0" workbookViewId="0" topLeftCell="A1">
      <selection activeCell="A9" sqref="A9:V41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5" s="52" customFormat="1" ht="29.25">
      <c r="A8" s="2"/>
      <c r="B8" s="111" t="s">
        <v>15</v>
      </c>
      <c r="C8" s="112"/>
      <c r="D8" s="34">
        <f>COUNTIF(F8:U8,"*)")</f>
        <v>0</v>
      </c>
      <c r="E8" s="18"/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8" t="s">
        <v>3</v>
      </c>
      <c r="O8" s="9" t="s">
        <v>4</v>
      </c>
      <c r="P8" s="8" t="s">
        <v>3</v>
      </c>
      <c r="Q8" s="9" t="s">
        <v>4</v>
      </c>
      <c r="R8" s="8" t="s">
        <v>3</v>
      </c>
      <c r="S8" s="9" t="s">
        <v>4</v>
      </c>
      <c r="T8" s="8" t="s">
        <v>3</v>
      </c>
      <c r="U8" s="9" t="s">
        <v>4</v>
      </c>
      <c r="V8" s="55">
        <f>X8+Y8</f>
        <v>0</v>
      </c>
      <c r="X8" s="51"/>
      <c r="Y8" s="15"/>
    </row>
    <row r="9" spans="1:25" s="52" customFormat="1" ht="12.75">
      <c r="A9" s="3" t="s">
        <v>5</v>
      </c>
      <c r="B9" s="106" t="s">
        <v>124</v>
      </c>
      <c r="C9" s="106" t="s">
        <v>114</v>
      </c>
      <c r="D9" s="69">
        <f>COUNTIF(F9:U9,"*)")</f>
        <v>1</v>
      </c>
      <c r="E9" s="83">
        <f>SUM(G9+I9+K9+M9+O9+Q9+S9+U9)</f>
        <v>58</v>
      </c>
      <c r="F9" s="70">
        <v>2</v>
      </c>
      <c r="G9" s="44">
        <v>9</v>
      </c>
      <c r="H9" s="70">
        <v>2</v>
      </c>
      <c r="I9" s="44">
        <v>10</v>
      </c>
      <c r="J9" s="70">
        <v>3</v>
      </c>
      <c r="K9" s="44">
        <v>11</v>
      </c>
      <c r="L9" s="70">
        <v>7</v>
      </c>
      <c r="M9" s="44">
        <v>10</v>
      </c>
      <c r="N9" s="70" t="s">
        <v>93</v>
      </c>
      <c r="O9" s="44"/>
      <c r="P9" s="70">
        <v>2</v>
      </c>
      <c r="Q9" s="44">
        <v>9</v>
      </c>
      <c r="R9" s="70">
        <v>1</v>
      </c>
      <c r="S9" s="44">
        <v>9</v>
      </c>
      <c r="T9" s="70" t="s">
        <v>213</v>
      </c>
      <c r="U9" s="44"/>
      <c r="V9" s="71">
        <v>8</v>
      </c>
      <c r="X9" s="51"/>
      <c r="Y9" s="15"/>
    </row>
    <row r="10" spans="1:25" s="52" customFormat="1" ht="12.75">
      <c r="A10" s="3" t="s">
        <v>6</v>
      </c>
      <c r="B10" s="106" t="s">
        <v>75</v>
      </c>
      <c r="C10" s="106" t="s">
        <v>33</v>
      </c>
      <c r="D10" s="33">
        <f>COUNTIF(F10:U10,"*)")</f>
        <v>1</v>
      </c>
      <c r="E10" s="84">
        <f>SUM(G10+I10+K10+M10+O10+Q10+S10+U10)</f>
        <v>57</v>
      </c>
      <c r="F10" s="11">
        <v>1</v>
      </c>
      <c r="G10" s="12">
        <v>11</v>
      </c>
      <c r="H10" s="11">
        <v>1</v>
      </c>
      <c r="I10" s="12">
        <v>12</v>
      </c>
      <c r="J10" s="11">
        <v>2</v>
      </c>
      <c r="K10" s="12">
        <v>13</v>
      </c>
      <c r="L10" s="11" t="s">
        <v>139</v>
      </c>
      <c r="M10" s="12"/>
      <c r="N10" s="10" t="s">
        <v>93</v>
      </c>
      <c r="O10" s="12"/>
      <c r="P10" s="11">
        <v>1</v>
      </c>
      <c r="Q10" s="12">
        <v>11</v>
      </c>
      <c r="R10" s="10" t="s">
        <v>93</v>
      </c>
      <c r="S10" s="12"/>
      <c r="T10" s="11">
        <v>1</v>
      </c>
      <c r="U10" s="12">
        <v>10</v>
      </c>
      <c r="V10" s="48"/>
      <c r="X10" s="51"/>
      <c r="Y10" s="15"/>
    </row>
    <row r="11" spans="1:25" s="52" customFormat="1" ht="12.75">
      <c r="A11" s="3" t="s">
        <v>7</v>
      </c>
      <c r="B11" s="106" t="s">
        <v>63</v>
      </c>
      <c r="C11" s="106" t="s">
        <v>37</v>
      </c>
      <c r="D11" s="33">
        <f>COUNTIF(F11:U11,"*)")</f>
        <v>1</v>
      </c>
      <c r="E11" s="84">
        <f>SUM(G11+I11+K11+M11+O11+Q11+S11+U11)</f>
        <v>24</v>
      </c>
      <c r="F11" s="11">
        <v>3</v>
      </c>
      <c r="G11" s="12">
        <v>7</v>
      </c>
      <c r="H11" s="11">
        <v>2</v>
      </c>
      <c r="I11" s="12">
        <v>10</v>
      </c>
      <c r="J11" s="11" t="s">
        <v>139</v>
      </c>
      <c r="K11" s="12"/>
      <c r="L11" s="11" t="s">
        <v>93</v>
      </c>
      <c r="M11" s="12"/>
      <c r="N11" s="11" t="s">
        <v>93</v>
      </c>
      <c r="O11" s="12"/>
      <c r="P11" s="11">
        <v>3</v>
      </c>
      <c r="Q11" s="12">
        <v>7</v>
      </c>
      <c r="R11" s="10" t="s">
        <v>93</v>
      </c>
      <c r="S11" s="12"/>
      <c r="T11" s="11" t="s">
        <v>93</v>
      </c>
      <c r="U11" s="12"/>
      <c r="V11" s="48"/>
      <c r="X11" s="51"/>
      <c r="Y11" s="15"/>
    </row>
    <row r="12" spans="1:25" s="52" customFormat="1" ht="12.75">
      <c r="A12" s="3"/>
      <c r="B12" s="106"/>
      <c r="C12" s="106"/>
      <c r="D12" s="33">
        <f>COUNTIF(F12:U12,"*)")</f>
        <v>0</v>
      </c>
      <c r="E12" s="84">
        <f>SUM(G12+I12+K12+M12+O12+Q12+S12+U12)</f>
        <v>0</v>
      </c>
      <c r="F12" s="11"/>
      <c r="G12" s="12"/>
      <c r="H12" s="10"/>
      <c r="I12" s="12"/>
      <c r="J12" s="11"/>
      <c r="K12" s="12"/>
      <c r="L12" s="11"/>
      <c r="M12" s="12"/>
      <c r="N12" s="11"/>
      <c r="O12" s="12"/>
      <c r="P12" s="11"/>
      <c r="Q12" s="12"/>
      <c r="R12" s="10"/>
      <c r="S12" s="12"/>
      <c r="T12" s="11"/>
      <c r="U12" s="12"/>
      <c r="V12" s="48"/>
      <c r="X12" s="51"/>
      <c r="Y12" s="15"/>
    </row>
    <row r="13" spans="1:25" s="52" customFormat="1" ht="12.75">
      <c r="A13" s="91"/>
      <c r="B13" s="99"/>
      <c r="C13" s="92"/>
      <c r="D13" s="93">
        <f>COUNTIF(F13:U13,"*)")</f>
        <v>0</v>
      </c>
      <c r="E13" s="94">
        <f>SUM(G13+I13+K13+M13+O13+Q13+S13+U13)</f>
        <v>0</v>
      </c>
      <c r="F13" s="100"/>
      <c r="G13" s="101"/>
      <c r="H13" s="97"/>
      <c r="I13" s="101"/>
      <c r="J13" s="100"/>
      <c r="K13" s="101"/>
      <c r="L13" s="100"/>
      <c r="M13" s="101"/>
      <c r="N13" s="100"/>
      <c r="O13" s="101"/>
      <c r="P13" s="100"/>
      <c r="Q13" s="101"/>
      <c r="R13" s="97"/>
      <c r="S13" s="101"/>
      <c r="T13" s="100"/>
      <c r="U13" s="101"/>
      <c r="V13" s="102"/>
      <c r="X13" s="51"/>
      <c r="Y13" s="15"/>
    </row>
    <row r="14" spans="1:25" s="52" customFormat="1" ht="12.75">
      <c r="A14" s="3" t="s">
        <v>5</v>
      </c>
      <c r="B14" s="106" t="s">
        <v>126</v>
      </c>
      <c r="C14" s="106" t="s">
        <v>37</v>
      </c>
      <c r="D14" s="33">
        <f>COUNTIF(F14:U14,"*)")</f>
        <v>1</v>
      </c>
      <c r="E14" s="84">
        <f>SUM(G14+I14+K14+M14+O14+Q14+S14+U14)</f>
        <v>112</v>
      </c>
      <c r="F14" s="11">
        <v>2</v>
      </c>
      <c r="G14" s="12">
        <v>18</v>
      </c>
      <c r="H14" s="11">
        <v>2</v>
      </c>
      <c r="I14" s="12">
        <v>18</v>
      </c>
      <c r="J14" s="10">
        <v>1</v>
      </c>
      <c r="K14" s="12">
        <v>20</v>
      </c>
      <c r="L14" s="11" t="s">
        <v>139</v>
      </c>
      <c r="M14" s="12"/>
      <c r="N14" s="10" t="s">
        <v>93</v>
      </c>
      <c r="O14" s="12"/>
      <c r="P14" s="11">
        <v>1</v>
      </c>
      <c r="Q14" s="12">
        <v>16</v>
      </c>
      <c r="R14" s="10">
        <v>1</v>
      </c>
      <c r="S14" s="12">
        <v>20</v>
      </c>
      <c r="T14" s="11">
        <v>1</v>
      </c>
      <c r="U14" s="12">
        <v>20</v>
      </c>
      <c r="V14" s="48"/>
      <c r="X14" s="51"/>
      <c r="Y14" s="15"/>
    </row>
    <row r="15" spans="1:25" s="52" customFormat="1" ht="12.75">
      <c r="A15" s="3" t="s">
        <v>6</v>
      </c>
      <c r="B15" s="106" t="s">
        <v>71</v>
      </c>
      <c r="C15" s="106" t="s">
        <v>62</v>
      </c>
      <c r="D15" s="33">
        <f>COUNTIF(F15:U15,"*)")</f>
        <v>1</v>
      </c>
      <c r="E15" s="84">
        <f>SUM(G15+I15+K15+M15+O15+Q15+S15+U15)</f>
        <v>97</v>
      </c>
      <c r="F15" s="11" t="s">
        <v>220</v>
      </c>
      <c r="G15" s="12"/>
      <c r="H15" s="10">
        <v>4</v>
      </c>
      <c r="I15" s="12">
        <v>15</v>
      </c>
      <c r="J15" s="10">
        <v>3</v>
      </c>
      <c r="K15" s="12">
        <v>16</v>
      </c>
      <c r="L15" s="11">
        <v>3</v>
      </c>
      <c r="M15" s="12">
        <v>16</v>
      </c>
      <c r="N15" s="10" t="s">
        <v>93</v>
      </c>
      <c r="O15" s="12"/>
      <c r="P15" s="11">
        <v>2</v>
      </c>
      <c r="Q15" s="12">
        <v>14</v>
      </c>
      <c r="R15" s="10">
        <v>2</v>
      </c>
      <c r="S15" s="12">
        <v>18</v>
      </c>
      <c r="T15" s="11">
        <v>2</v>
      </c>
      <c r="U15" s="12">
        <v>18</v>
      </c>
      <c r="V15" s="48">
        <v>8</v>
      </c>
      <c r="X15" s="51"/>
      <c r="Y15" s="15"/>
    </row>
    <row r="16" spans="1:25" s="52" customFormat="1" ht="12.75">
      <c r="A16" s="3" t="s">
        <v>7</v>
      </c>
      <c r="B16" s="106" t="s">
        <v>66</v>
      </c>
      <c r="C16" s="106" t="s">
        <v>73</v>
      </c>
      <c r="D16" s="33">
        <f>COUNTIF(F16:U16,"*)")</f>
        <v>1</v>
      </c>
      <c r="E16" s="84">
        <f>SUM(G16+I16+K16+M16+O16+Q16+S16+U16)</f>
        <v>82</v>
      </c>
      <c r="F16" s="11">
        <v>1</v>
      </c>
      <c r="G16" s="12">
        <v>20</v>
      </c>
      <c r="H16" s="11">
        <v>3</v>
      </c>
      <c r="I16" s="12">
        <v>16</v>
      </c>
      <c r="J16" s="11">
        <v>5</v>
      </c>
      <c r="K16" s="12">
        <v>14</v>
      </c>
      <c r="L16" s="11" t="s">
        <v>139</v>
      </c>
      <c r="M16" s="12"/>
      <c r="N16" s="11" t="s">
        <v>93</v>
      </c>
      <c r="O16" s="12"/>
      <c r="P16" s="11" t="s">
        <v>93</v>
      </c>
      <c r="Q16" s="12"/>
      <c r="R16" s="10">
        <v>3</v>
      </c>
      <c r="S16" s="12">
        <v>16</v>
      </c>
      <c r="T16" s="11">
        <v>3</v>
      </c>
      <c r="U16" s="12">
        <v>16</v>
      </c>
      <c r="V16" s="48"/>
      <c r="X16" s="51"/>
      <c r="Y16" s="15"/>
    </row>
    <row r="17" spans="1:25" s="52" customFormat="1" ht="12.75">
      <c r="A17" s="3" t="s">
        <v>8</v>
      </c>
      <c r="B17" s="106" t="s">
        <v>81</v>
      </c>
      <c r="C17" s="106" t="s">
        <v>62</v>
      </c>
      <c r="D17" s="33">
        <f>COUNTIF(F17:U17,"*)")</f>
        <v>1</v>
      </c>
      <c r="E17" s="84">
        <f>SUM(G17+I17+K17+M17+O17+Q17+S17+U17)</f>
        <v>71</v>
      </c>
      <c r="F17" s="11">
        <v>4</v>
      </c>
      <c r="G17" s="12">
        <v>15</v>
      </c>
      <c r="H17" s="10">
        <v>10</v>
      </c>
      <c r="I17" s="12">
        <v>9</v>
      </c>
      <c r="J17" s="11">
        <v>9</v>
      </c>
      <c r="K17" s="12">
        <v>10</v>
      </c>
      <c r="L17" s="11" t="s">
        <v>216</v>
      </c>
      <c r="M17" s="12"/>
      <c r="N17" s="11" t="s">
        <v>93</v>
      </c>
      <c r="O17" s="12"/>
      <c r="P17" s="11">
        <v>3</v>
      </c>
      <c r="Q17" s="12">
        <v>12</v>
      </c>
      <c r="R17" s="10">
        <v>9</v>
      </c>
      <c r="S17" s="12">
        <v>10</v>
      </c>
      <c r="T17" s="10">
        <v>4</v>
      </c>
      <c r="U17" s="12">
        <v>15</v>
      </c>
      <c r="V17" s="48">
        <v>6</v>
      </c>
      <c r="X17" s="51"/>
      <c r="Y17" s="15"/>
    </row>
    <row r="18" spans="1:25" s="52" customFormat="1" ht="12.75">
      <c r="A18" s="3" t="s">
        <v>9</v>
      </c>
      <c r="B18" s="106" t="s">
        <v>68</v>
      </c>
      <c r="C18" s="106" t="s">
        <v>33</v>
      </c>
      <c r="D18" s="33">
        <f>COUNTIF(F18:U18,"*)")</f>
        <v>1</v>
      </c>
      <c r="E18" s="84">
        <f>SUM(G18+I18+K18+M18+O18+Q18+S18+U18)</f>
        <v>60</v>
      </c>
      <c r="F18" s="11">
        <v>12</v>
      </c>
      <c r="G18" s="12">
        <v>7</v>
      </c>
      <c r="H18" s="19" t="s">
        <v>139</v>
      </c>
      <c r="I18" s="25"/>
      <c r="J18" s="19">
        <v>7</v>
      </c>
      <c r="K18" s="25">
        <v>12</v>
      </c>
      <c r="L18" s="19">
        <v>15</v>
      </c>
      <c r="M18" s="25">
        <v>4</v>
      </c>
      <c r="N18" s="19" t="s">
        <v>93</v>
      </c>
      <c r="O18" s="25"/>
      <c r="P18" s="172">
        <v>4</v>
      </c>
      <c r="Q18" s="25">
        <v>11</v>
      </c>
      <c r="R18" s="19">
        <v>4</v>
      </c>
      <c r="S18" s="25">
        <v>15</v>
      </c>
      <c r="T18" s="19">
        <v>8</v>
      </c>
      <c r="U18" s="25">
        <v>11</v>
      </c>
      <c r="V18" s="48"/>
      <c r="X18" s="51"/>
      <c r="Y18" s="15"/>
    </row>
    <row r="19" spans="1:25" s="52" customFormat="1" ht="12.75">
      <c r="A19" s="3" t="s">
        <v>10</v>
      </c>
      <c r="B19" s="106" t="s">
        <v>70</v>
      </c>
      <c r="C19" s="106" t="s">
        <v>33</v>
      </c>
      <c r="D19" s="33">
        <f>COUNTIF(F19:U19,"*)")</f>
        <v>1</v>
      </c>
      <c r="E19" s="84">
        <f>SUM(G19+I19+K19+M19+O19+Q19+S19+U19)</f>
        <v>60</v>
      </c>
      <c r="F19" s="11">
        <v>9</v>
      </c>
      <c r="G19" s="12">
        <v>10</v>
      </c>
      <c r="H19" s="10">
        <v>9</v>
      </c>
      <c r="I19" s="12">
        <v>10</v>
      </c>
      <c r="J19" s="11">
        <v>10</v>
      </c>
      <c r="K19" s="12">
        <v>9</v>
      </c>
      <c r="L19" s="11" t="s">
        <v>221</v>
      </c>
      <c r="M19" s="12"/>
      <c r="N19" s="11" t="s">
        <v>93</v>
      </c>
      <c r="O19" s="12"/>
      <c r="P19" s="172">
        <v>6</v>
      </c>
      <c r="Q19" s="12">
        <v>9</v>
      </c>
      <c r="R19" s="10">
        <v>7</v>
      </c>
      <c r="S19" s="12">
        <v>12</v>
      </c>
      <c r="T19" s="11">
        <v>9</v>
      </c>
      <c r="U19" s="12">
        <v>10</v>
      </c>
      <c r="V19" s="48">
        <v>1</v>
      </c>
      <c r="X19" s="51"/>
      <c r="Y19" s="15"/>
    </row>
    <row r="20" spans="1:25" s="52" customFormat="1" ht="12.75">
      <c r="A20" s="3" t="s">
        <v>11</v>
      </c>
      <c r="B20" s="106" t="s">
        <v>94</v>
      </c>
      <c r="C20" s="106" t="s">
        <v>125</v>
      </c>
      <c r="D20" s="33">
        <f>COUNTIF(F20:U20,"*)")</f>
        <v>1</v>
      </c>
      <c r="E20" s="84">
        <f>SUM(G20+I20+K20+M20+O20+Q20+S20+U20)</f>
        <v>53</v>
      </c>
      <c r="F20" s="11">
        <v>5</v>
      </c>
      <c r="G20" s="12">
        <v>14</v>
      </c>
      <c r="H20" s="11">
        <v>11</v>
      </c>
      <c r="I20" s="12">
        <v>8</v>
      </c>
      <c r="J20" s="11" t="s">
        <v>139</v>
      </c>
      <c r="K20" s="12"/>
      <c r="L20" s="11">
        <v>20</v>
      </c>
      <c r="M20" s="12">
        <v>1</v>
      </c>
      <c r="N20" s="11" t="s">
        <v>93</v>
      </c>
      <c r="O20" s="12"/>
      <c r="P20" s="11">
        <v>5</v>
      </c>
      <c r="Q20" s="12">
        <v>10</v>
      </c>
      <c r="R20" s="19">
        <v>11</v>
      </c>
      <c r="S20" s="12">
        <v>8</v>
      </c>
      <c r="T20" s="11">
        <v>7</v>
      </c>
      <c r="U20" s="12">
        <v>12</v>
      </c>
      <c r="V20" s="48"/>
      <c r="X20" s="51"/>
      <c r="Y20" s="15"/>
    </row>
    <row r="21" spans="1:25" s="52" customFormat="1" ht="12.75">
      <c r="A21" s="3" t="s">
        <v>12</v>
      </c>
      <c r="B21" s="106" t="s">
        <v>168</v>
      </c>
      <c r="C21" s="106" t="s">
        <v>114</v>
      </c>
      <c r="D21" s="33">
        <f>COUNTIF(F21:U21,"*)")</f>
        <v>1</v>
      </c>
      <c r="E21" s="84">
        <f>SUM(G21+I21+K21+M21+O21+Q21+S21+U21)</f>
        <v>48</v>
      </c>
      <c r="F21" s="11" t="s">
        <v>139</v>
      </c>
      <c r="G21" s="12"/>
      <c r="H21" s="11">
        <v>5</v>
      </c>
      <c r="I21" s="12">
        <v>14</v>
      </c>
      <c r="J21" s="11">
        <v>6</v>
      </c>
      <c r="K21" s="12">
        <v>13</v>
      </c>
      <c r="L21" s="11">
        <v>12</v>
      </c>
      <c r="M21" s="12">
        <v>7</v>
      </c>
      <c r="N21" s="11" t="s">
        <v>93</v>
      </c>
      <c r="O21" s="12"/>
      <c r="P21" s="11" t="s">
        <v>93</v>
      </c>
      <c r="Q21" s="12"/>
      <c r="R21" s="19">
        <v>5</v>
      </c>
      <c r="S21" s="12">
        <v>14</v>
      </c>
      <c r="T21" s="11" t="s">
        <v>93</v>
      </c>
      <c r="U21" s="12"/>
      <c r="V21" s="48"/>
      <c r="X21" s="51"/>
      <c r="Y21" s="15"/>
    </row>
    <row r="22" spans="1:25" s="52" customFormat="1" ht="12.75">
      <c r="A22" s="3" t="s">
        <v>13</v>
      </c>
      <c r="B22" s="106" t="s">
        <v>67</v>
      </c>
      <c r="C22" s="106" t="s">
        <v>33</v>
      </c>
      <c r="D22" s="33">
        <f>COUNTIF(F22:U22,"*)")</f>
        <v>1</v>
      </c>
      <c r="E22" s="84">
        <f>SUM(G22+I22+K22+M22+O22+Q22+S22+U22)</f>
        <v>45</v>
      </c>
      <c r="F22" s="11">
        <v>6</v>
      </c>
      <c r="G22" s="12">
        <v>13</v>
      </c>
      <c r="H22" s="11" t="s">
        <v>139</v>
      </c>
      <c r="I22" s="12"/>
      <c r="J22" s="11">
        <v>13</v>
      </c>
      <c r="K22" s="12">
        <v>6</v>
      </c>
      <c r="L22" s="11" t="s">
        <v>93</v>
      </c>
      <c r="M22" s="12"/>
      <c r="N22" s="11" t="s">
        <v>93</v>
      </c>
      <c r="O22" s="12"/>
      <c r="P22" s="11">
        <v>8</v>
      </c>
      <c r="Q22" s="12">
        <v>7</v>
      </c>
      <c r="R22" s="19">
        <v>8</v>
      </c>
      <c r="S22" s="12">
        <v>11</v>
      </c>
      <c r="T22" s="11">
        <v>11</v>
      </c>
      <c r="U22" s="12">
        <v>8</v>
      </c>
      <c r="V22" s="48"/>
      <c r="X22" s="51"/>
      <c r="Y22" s="15"/>
    </row>
    <row r="23" spans="1:25" s="52" customFormat="1" ht="12.75">
      <c r="A23" s="3" t="s">
        <v>19</v>
      </c>
      <c r="B23" s="106" t="s">
        <v>198</v>
      </c>
      <c r="C23" s="106" t="s">
        <v>199</v>
      </c>
      <c r="D23" s="33">
        <f>COUNTIF(F23:U23,"*)")</f>
        <v>1</v>
      </c>
      <c r="E23" s="84">
        <f>SUM(G23+I23+K23+M23+O23+Q23+S23+U23)</f>
        <v>27</v>
      </c>
      <c r="F23" s="11" t="s">
        <v>139</v>
      </c>
      <c r="G23" s="12"/>
      <c r="H23" s="11" t="s">
        <v>93</v>
      </c>
      <c r="I23" s="12"/>
      <c r="J23" s="11" t="s">
        <v>93</v>
      </c>
      <c r="K23" s="12"/>
      <c r="L23" s="11" t="s">
        <v>93</v>
      </c>
      <c r="M23" s="12"/>
      <c r="N23" s="11" t="s">
        <v>93</v>
      </c>
      <c r="O23" s="12"/>
      <c r="P23" s="11" t="s">
        <v>93</v>
      </c>
      <c r="Q23" s="12"/>
      <c r="R23" s="19">
        <v>6</v>
      </c>
      <c r="S23" s="12">
        <v>13</v>
      </c>
      <c r="T23" s="10">
        <v>5</v>
      </c>
      <c r="U23" s="12">
        <v>14</v>
      </c>
      <c r="V23" s="48"/>
      <c r="X23" s="51"/>
      <c r="Y23" s="15"/>
    </row>
    <row r="24" spans="1:25" s="52" customFormat="1" ht="12.75">
      <c r="A24" s="3" t="s">
        <v>23</v>
      </c>
      <c r="B24" s="106" t="s">
        <v>80</v>
      </c>
      <c r="C24" s="106" t="s">
        <v>34</v>
      </c>
      <c r="D24" s="33">
        <f>COUNTIF(F24:U24,"*)")</f>
        <v>1</v>
      </c>
      <c r="E24" s="84">
        <f>SUM(G24+I24+K24+M24+O24+Q24+S24+U24)</f>
        <v>25</v>
      </c>
      <c r="F24" s="11">
        <v>10</v>
      </c>
      <c r="G24" s="25">
        <v>9</v>
      </c>
      <c r="H24" s="11">
        <v>12</v>
      </c>
      <c r="I24" s="25">
        <v>7</v>
      </c>
      <c r="J24" s="19">
        <v>16</v>
      </c>
      <c r="K24" s="25">
        <v>3</v>
      </c>
      <c r="L24" s="19" t="s">
        <v>139</v>
      </c>
      <c r="M24" s="25"/>
      <c r="N24" s="19" t="s">
        <v>93</v>
      </c>
      <c r="O24" s="25"/>
      <c r="P24" s="19" t="s">
        <v>93</v>
      </c>
      <c r="Q24" s="25"/>
      <c r="R24" s="19" t="s">
        <v>93</v>
      </c>
      <c r="S24" s="25"/>
      <c r="T24" s="19">
        <v>13</v>
      </c>
      <c r="U24" s="25">
        <v>6</v>
      </c>
      <c r="V24" s="48"/>
      <c r="X24" s="51"/>
      <c r="Y24" s="15"/>
    </row>
    <row r="25" spans="1:25" s="52" customFormat="1" ht="12.75">
      <c r="A25" s="3" t="s">
        <v>22</v>
      </c>
      <c r="B25" s="107" t="s">
        <v>134</v>
      </c>
      <c r="C25" s="106" t="s">
        <v>34</v>
      </c>
      <c r="D25" s="33">
        <f>COUNTIF(F25:U25,"*)")</f>
        <v>1</v>
      </c>
      <c r="E25" s="84">
        <f>SUM(G25+I25+K25+M25+O25+Q25+S25+U25)</f>
        <v>24</v>
      </c>
      <c r="F25" s="11" t="s">
        <v>139</v>
      </c>
      <c r="G25" s="25"/>
      <c r="H25" s="11">
        <v>6</v>
      </c>
      <c r="I25" s="25">
        <v>13</v>
      </c>
      <c r="J25" s="19">
        <v>18</v>
      </c>
      <c r="K25" s="25">
        <v>1</v>
      </c>
      <c r="L25" s="19">
        <v>21</v>
      </c>
      <c r="M25" s="25"/>
      <c r="N25" s="19" t="s">
        <v>93</v>
      </c>
      <c r="O25" s="25"/>
      <c r="P25" s="19" t="s">
        <v>93</v>
      </c>
      <c r="Q25" s="25"/>
      <c r="R25" s="19">
        <v>13</v>
      </c>
      <c r="S25" s="25">
        <v>6</v>
      </c>
      <c r="T25" s="19">
        <v>15</v>
      </c>
      <c r="U25" s="25">
        <v>4</v>
      </c>
      <c r="V25" s="48"/>
      <c r="X25" s="51"/>
      <c r="Y25" s="15"/>
    </row>
    <row r="26" spans="1:25" s="52" customFormat="1" ht="12.75">
      <c r="A26" s="3" t="s">
        <v>24</v>
      </c>
      <c r="B26" s="107" t="s">
        <v>200</v>
      </c>
      <c r="C26" s="107" t="s">
        <v>34</v>
      </c>
      <c r="D26" s="33">
        <f>COUNTIF(F26:U26,"*)")</f>
        <v>1</v>
      </c>
      <c r="E26" s="84">
        <f>SUM(G26+I26+K26+M26+O26+Q26+S26+U26)</f>
        <v>22</v>
      </c>
      <c r="F26" s="11" t="s">
        <v>139</v>
      </c>
      <c r="G26" s="25"/>
      <c r="H26" s="11" t="s">
        <v>93</v>
      </c>
      <c r="I26" s="25"/>
      <c r="J26" s="19" t="s">
        <v>93</v>
      </c>
      <c r="K26" s="25"/>
      <c r="L26" s="19" t="s">
        <v>93</v>
      </c>
      <c r="M26" s="25"/>
      <c r="N26" s="19" t="s">
        <v>93</v>
      </c>
      <c r="O26" s="25"/>
      <c r="P26" s="19" t="s">
        <v>93</v>
      </c>
      <c r="Q26" s="25"/>
      <c r="R26" s="19">
        <v>10</v>
      </c>
      <c r="S26" s="25">
        <v>9</v>
      </c>
      <c r="T26" s="19">
        <v>6</v>
      </c>
      <c r="U26" s="25">
        <v>13</v>
      </c>
      <c r="V26" s="48"/>
      <c r="X26" s="51"/>
      <c r="Y26" s="15"/>
    </row>
    <row r="27" spans="1:25" s="52" customFormat="1" ht="12.75">
      <c r="A27" s="3" t="s">
        <v>25</v>
      </c>
      <c r="B27" s="107" t="s">
        <v>178</v>
      </c>
      <c r="C27" s="107" t="s">
        <v>62</v>
      </c>
      <c r="D27" s="33">
        <f>COUNTIF(F27:U27,"*)")</f>
        <v>1</v>
      </c>
      <c r="E27" s="84">
        <f>SUM(G27+I27+K27+M27+O27+Q27+S27+U27)</f>
        <v>19</v>
      </c>
      <c r="F27" s="11" t="s">
        <v>139</v>
      </c>
      <c r="G27" s="25"/>
      <c r="H27" s="11" t="s">
        <v>93</v>
      </c>
      <c r="I27" s="25"/>
      <c r="J27" s="19" t="s">
        <v>93</v>
      </c>
      <c r="K27" s="25"/>
      <c r="L27" s="19">
        <v>16</v>
      </c>
      <c r="M27" s="25">
        <v>3</v>
      </c>
      <c r="N27" s="19" t="s">
        <v>93</v>
      </c>
      <c r="O27" s="25"/>
      <c r="P27" s="19" t="s">
        <v>93</v>
      </c>
      <c r="Q27" s="25"/>
      <c r="R27" s="19">
        <v>12</v>
      </c>
      <c r="S27" s="25">
        <v>7</v>
      </c>
      <c r="T27" s="19">
        <v>10</v>
      </c>
      <c r="U27" s="25">
        <v>9</v>
      </c>
      <c r="V27" s="48"/>
      <c r="X27" s="51"/>
      <c r="Y27" s="15"/>
    </row>
    <row r="28" spans="1:25" s="52" customFormat="1" ht="12.75">
      <c r="A28" s="3" t="s">
        <v>26</v>
      </c>
      <c r="B28" s="107" t="s">
        <v>69</v>
      </c>
      <c r="C28" s="107" t="s">
        <v>33</v>
      </c>
      <c r="D28" s="33">
        <f>COUNTIF(F28:U28,"*)")</f>
        <v>1</v>
      </c>
      <c r="E28" s="84">
        <f>SUM(G28+I28+K28+M28+O28+Q28+S28+U28)</f>
        <v>17</v>
      </c>
      <c r="F28" s="11">
        <v>8</v>
      </c>
      <c r="G28" s="25">
        <v>11</v>
      </c>
      <c r="H28" s="11">
        <v>13</v>
      </c>
      <c r="I28" s="25">
        <v>6</v>
      </c>
      <c r="J28" s="19" t="s">
        <v>139</v>
      </c>
      <c r="K28" s="25"/>
      <c r="L28" s="19" t="s">
        <v>93</v>
      </c>
      <c r="M28" s="25"/>
      <c r="N28" s="19" t="s">
        <v>93</v>
      </c>
      <c r="O28" s="25"/>
      <c r="P28" s="19" t="s">
        <v>93</v>
      </c>
      <c r="Q28" s="25"/>
      <c r="R28" s="19" t="s">
        <v>93</v>
      </c>
      <c r="S28" s="25"/>
      <c r="T28" s="19" t="s">
        <v>93</v>
      </c>
      <c r="U28" s="25"/>
      <c r="V28" s="48"/>
      <c r="X28" s="51"/>
      <c r="Y28" s="15"/>
    </row>
    <row r="29" spans="1:25" s="52" customFormat="1" ht="12.75">
      <c r="A29" s="3" t="s">
        <v>27</v>
      </c>
      <c r="B29" s="107" t="s">
        <v>96</v>
      </c>
      <c r="C29" s="106" t="s">
        <v>33</v>
      </c>
      <c r="D29" s="33">
        <f>COUNTIF(F29:U29,"*)")</f>
        <v>1</v>
      </c>
      <c r="E29" s="84">
        <f>SUM(G29+I29+K29+M29+O29+Q29+S29+U29)</f>
        <v>13</v>
      </c>
      <c r="F29" s="11">
        <v>14</v>
      </c>
      <c r="G29" s="25">
        <v>5</v>
      </c>
      <c r="H29" s="11" t="s">
        <v>139</v>
      </c>
      <c r="I29" s="25"/>
      <c r="J29" s="19">
        <v>11</v>
      </c>
      <c r="K29" s="25">
        <v>8</v>
      </c>
      <c r="L29" s="19" t="s">
        <v>93</v>
      </c>
      <c r="M29" s="25"/>
      <c r="N29" s="19" t="s">
        <v>93</v>
      </c>
      <c r="O29" s="25"/>
      <c r="P29" s="19" t="s">
        <v>93</v>
      </c>
      <c r="Q29" s="25"/>
      <c r="R29" s="19" t="s">
        <v>93</v>
      </c>
      <c r="S29" s="25"/>
      <c r="T29" s="19" t="s">
        <v>93</v>
      </c>
      <c r="U29" s="25"/>
      <c r="V29" s="48"/>
      <c r="X29" s="51"/>
      <c r="Y29" s="15"/>
    </row>
    <row r="30" spans="1:25" s="52" customFormat="1" ht="12.75">
      <c r="A30" s="3" t="s">
        <v>28</v>
      </c>
      <c r="B30" s="107" t="s">
        <v>127</v>
      </c>
      <c r="C30" s="106" t="s">
        <v>33</v>
      </c>
      <c r="D30" s="33">
        <f>COUNTIF(F30:U30,"*)")</f>
        <v>1</v>
      </c>
      <c r="E30" s="84">
        <f>SUM(G30+I30+K30+M30+O30+Q30+S30+U30)</f>
        <v>12</v>
      </c>
      <c r="F30" s="172">
        <v>7</v>
      </c>
      <c r="G30" s="25">
        <v>12</v>
      </c>
      <c r="H30" s="11" t="s">
        <v>139</v>
      </c>
      <c r="I30" s="25"/>
      <c r="J30" s="19" t="s">
        <v>93</v>
      </c>
      <c r="K30" s="25"/>
      <c r="L30" s="19" t="s">
        <v>93</v>
      </c>
      <c r="M30" s="25"/>
      <c r="N30" s="19" t="s">
        <v>93</v>
      </c>
      <c r="O30" s="25"/>
      <c r="P30" s="19" t="s">
        <v>93</v>
      </c>
      <c r="Q30" s="25"/>
      <c r="R30" s="19" t="s">
        <v>93</v>
      </c>
      <c r="S30" s="25"/>
      <c r="T30" s="19" t="s">
        <v>93</v>
      </c>
      <c r="U30" s="25"/>
      <c r="V30" s="48"/>
      <c r="X30" s="51"/>
      <c r="Y30" s="15"/>
    </row>
    <row r="31" spans="1:25" s="52" customFormat="1" ht="12.75">
      <c r="A31" s="3" t="s">
        <v>28</v>
      </c>
      <c r="B31" s="107" t="s">
        <v>135</v>
      </c>
      <c r="C31" s="107" t="s">
        <v>136</v>
      </c>
      <c r="D31" s="33">
        <f>COUNTIF(F31:U31,"*)")</f>
        <v>1</v>
      </c>
      <c r="E31" s="84">
        <f>SUM(G31+I31+K31+M31+O31+Q31+S31+U31)</f>
        <v>12</v>
      </c>
      <c r="F31" s="11" t="s">
        <v>139</v>
      </c>
      <c r="G31" s="25"/>
      <c r="H31" s="172">
        <v>7</v>
      </c>
      <c r="I31" s="25">
        <v>12</v>
      </c>
      <c r="J31" s="19" t="s">
        <v>93</v>
      </c>
      <c r="K31" s="25"/>
      <c r="L31" s="19" t="s">
        <v>93</v>
      </c>
      <c r="M31" s="25"/>
      <c r="N31" s="19" t="s">
        <v>93</v>
      </c>
      <c r="O31" s="25"/>
      <c r="P31" s="19" t="s">
        <v>93</v>
      </c>
      <c r="Q31" s="25"/>
      <c r="R31" s="19" t="s">
        <v>93</v>
      </c>
      <c r="S31" s="25"/>
      <c r="T31" s="19" t="s">
        <v>93</v>
      </c>
      <c r="U31" s="25"/>
      <c r="V31" s="80"/>
      <c r="X31" s="51"/>
      <c r="Y31" s="15"/>
    </row>
    <row r="32" spans="1:25" s="52" customFormat="1" ht="12.75">
      <c r="A32" s="3" t="s">
        <v>30</v>
      </c>
      <c r="B32" s="107" t="s">
        <v>138</v>
      </c>
      <c r="C32" s="107" t="s">
        <v>34</v>
      </c>
      <c r="D32" s="33">
        <f>COUNTIF(F32:U32,"*)")</f>
        <v>1</v>
      </c>
      <c r="E32" s="84">
        <f>SUM(G32+I32+K32+M32+O32+Q32+S32+U32)</f>
        <v>12</v>
      </c>
      <c r="F32" s="11" t="s">
        <v>139</v>
      </c>
      <c r="G32" s="25"/>
      <c r="H32" s="11">
        <v>14</v>
      </c>
      <c r="I32" s="25">
        <v>5</v>
      </c>
      <c r="J32" s="174">
        <v>12</v>
      </c>
      <c r="K32" s="25">
        <v>7</v>
      </c>
      <c r="L32" s="19" t="s">
        <v>93</v>
      </c>
      <c r="M32" s="25"/>
      <c r="N32" s="19" t="s">
        <v>93</v>
      </c>
      <c r="O32" s="25"/>
      <c r="P32" s="19" t="s">
        <v>93</v>
      </c>
      <c r="Q32" s="25"/>
      <c r="R32" s="19" t="s">
        <v>93</v>
      </c>
      <c r="S32" s="25"/>
      <c r="T32" s="19" t="s">
        <v>93</v>
      </c>
      <c r="U32" s="25"/>
      <c r="V32" s="80"/>
      <c r="X32" s="51"/>
      <c r="Y32" s="15"/>
    </row>
    <row r="33" spans="1:25" s="52" customFormat="1" ht="12.75">
      <c r="A33" s="3" t="s">
        <v>31</v>
      </c>
      <c r="B33" s="107" t="s">
        <v>137</v>
      </c>
      <c r="C33" s="106" t="s">
        <v>136</v>
      </c>
      <c r="D33" s="33">
        <f>COUNTIF(F33:U33,"*)")</f>
        <v>1</v>
      </c>
      <c r="E33" s="84">
        <f>SUM(G33+I33+K33+M33+O33+Q33+S33+U33)</f>
        <v>11</v>
      </c>
      <c r="F33" s="11" t="s">
        <v>139</v>
      </c>
      <c r="G33" s="25"/>
      <c r="H33" s="11">
        <v>8</v>
      </c>
      <c r="I33" s="25">
        <v>11</v>
      </c>
      <c r="J33" s="19" t="s">
        <v>93</v>
      </c>
      <c r="K33" s="25"/>
      <c r="L33" s="19" t="s">
        <v>93</v>
      </c>
      <c r="M33" s="25"/>
      <c r="N33" s="19" t="s">
        <v>93</v>
      </c>
      <c r="O33" s="25"/>
      <c r="P33" s="19" t="s">
        <v>93</v>
      </c>
      <c r="Q33" s="25"/>
      <c r="R33" s="19" t="s">
        <v>93</v>
      </c>
      <c r="S33" s="25"/>
      <c r="T33" s="19" t="s">
        <v>93</v>
      </c>
      <c r="U33" s="25"/>
      <c r="V33" s="80"/>
      <c r="X33" s="51"/>
      <c r="Y33" s="15"/>
    </row>
    <row r="34" spans="1:22" ht="12.75">
      <c r="A34" s="3" t="s">
        <v>226</v>
      </c>
      <c r="B34" s="107" t="s">
        <v>170</v>
      </c>
      <c r="C34" s="106" t="s">
        <v>125</v>
      </c>
      <c r="D34" s="33">
        <f>COUNTIF(F34:U34,"*)")</f>
        <v>1</v>
      </c>
      <c r="E34" s="84">
        <f>SUM(G34+I34+K34+M34+O34+Q34+S34+U34)</f>
        <v>9</v>
      </c>
      <c r="F34" s="19" t="s">
        <v>139</v>
      </c>
      <c r="G34" s="25"/>
      <c r="H34" s="19" t="s">
        <v>93</v>
      </c>
      <c r="I34" s="25"/>
      <c r="J34" s="19">
        <v>19</v>
      </c>
      <c r="K34" s="25">
        <v>1</v>
      </c>
      <c r="L34" s="19" t="s">
        <v>93</v>
      </c>
      <c r="M34" s="25"/>
      <c r="N34" s="19" t="s">
        <v>93</v>
      </c>
      <c r="O34" s="25"/>
      <c r="P34" s="19">
        <v>7</v>
      </c>
      <c r="Q34" s="25">
        <v>8</v>
      </c>
      <c r="R34" s="19" t="s">
        <v>93</v>
      </c>
      <c r="S34" s="25"/>
      <c r="T34" s="19" t="s">
        <v>93</v>
      </c>
      <c r="U34" s="25"/>
      <c r="V34" s="80"/>
    </row>
    <row r="35" spans="1:22" ht="12.75">
      <c r="A35" s="3" t="s">
        <v>182</v>
      </c>
      <c r="B35" s="107" t="s">
        <v>181</v>
      </c>
      <c r="C35" s="107" t="s">
        <v>62</v>
      </c>
      <c r="D35" s="33">
        <f>COUNTIF(F35:U35,"*)")</f>
        <v>1</v>
      </c>
      <c r="E35" s="84">
        <f>SUM(G35+I35+K35+M35+O35+Q35+S35+U35)</f>
        <v>8</v>
      </c>
      <c r="F35" s="19" t="s">
        <v>139</v>
      </c>
      <c r="G35" s="25"/>
      <c r="H35" s="19" t="s">
        <v>93</v>
      </c>
      <c r="I35" s="25"/>
      <c r="J35" s="19" t="s">
        <v>93</v>
      </c>
      <c r="K35" s="25"/>
      <c r="L35" s="19">
        <v>19</v>
      </c>
      <c r="M35" s="25">
        <v>1</v>
      </c>
      <c r="N35" s="19" t="s">
        <v>93</v>
      </c>
      <c r="O35" s="25"/>
      <c r="P35" s="19" t="s">
        <v>93</v>
      </c>
      <c r="Q35" s="25"/>
      <c r="R35" s="19" t="s">
        <v>93</v>
      </c>
      <c r="S35" s="25"/>
      <c r="T35" s="19">
        <v>12</v>
      </c>
      <c r="U35" s="25">
        <v>7</v>
      </c>
      <c r="V35" s="80"/>
    </row>
    <row r="36" spans="1:22" ht="12.75">
      <c r="A36" s="3" t="s">
        <v>192</v>
      </c>
      <c r="B36" s="107" t="s">
        <v>128</v>
      </c>
      <c r="C36" s="106" t="s">
        <v>33</v>
      </c>
      <c r="D36" s="33">
        <f>COUNTIF(F36:U36,"*)")</f>
        <v>1</v>
      </c>
      <c r="E36" s="84">
        <f>SUM(G36+I36+K36+M36+O36+Q36+S36+U36)</f>
        <v>6</v>
      </c>
      <c r="F36" s="19">
        <v>13</v>
      </c>
      <c r="G36" s="25">
        <v>6</v>
      </c>
      <c r="H36" s="19" t="s">
        <v>139</v>
      </c>
      <c r="I36" s="25"/>
      <c r="J36" s="19" t="s">
        <v>93</v>
      </c>
      <c r="K36" s="25"/>
      <c r="L36" s="19" t="s">
        <v>93</v>
      </c>
      <c r="M36" s="25"/>
      <c r="N36" s="19" t="s">
        <v>93</v>
      </c>
      <c r="O36" s="25"/>
      <c r="P36" s="19" t="s">
        <v>93</v>
      </c>
      <c r="Q36" s="25"/>
      <c r="R36" s="19" t="s">
        <v>93</v>
      </c>
      <c r="S36" s="25"/>
      <c r="T36" s="19" t="s">
        <v>93</v>
      </c>
      <c r="U36" s="25"/>
      <c r="V36" s="80"/>
    </row>
    <row r="37" spans="1:22" ht="12.75">
      <c r="A37" s="3" t="s">
        <v>183</v>
      </c>
      <c r="B37" s="107" t="s">
        <v>208</v>
      </c>
      <c r="C37" s="107" t="s">
        <v>62</v>
      </c>
      <c r="D37" s="33">
        <f>COUNTIF(F37:U37,"*)")</f>
        <v>1</v>
      </c>
      <c r="E37" s="84">
        <f>SUM(G37+I37+K37+M37+O37+Q37+S37+U37)</f>
        <v>5</v>
      </c>
      <c r="F37" s="19" t="s">
        <v>139</v>
      </c>
      <c r="G37" s="25"/>
      <c r="H37" s="19" t="s">
        <v>93</v>
      </c>
      <c r="I37" s="25"/>
      <c r="J37" s="19" t="s">
        <v>93</v>
      </c>
      <c r="K37" s="25"/>
      <c r="L37" s="19" t="s">
        <v>93</v>
      </c>
      <c r="M37" s="25"/>
      <c r="N37" s="19" t="s">
        <v>93</v>
      </c>
      <c r="O37" s="25"/>
      <c r="P37" s="19" t="s">
        <v>93</v>
      </c>
      <c r="Q37" s="25"/>
      <c r="R37" s="19" t="s">
        <v>93</v>
      </c>
      <c r="S37" s="25"/>
      <c r="T37" s="19">
        <v>14</v>
      </c>
      <c r="U37" s="25">
        <v>5</v>
      </c>
      <c r="V37" s="80"/>
    </row>
    <row r="38" spans="1:22" ht="12.75">
      <c r="A38" s="3" t="s">
        <v>205</v>
      </c>
      <c r="B38" s="107" t="s">
        <v>169</v>
      </c>
      <c r="C38" s="107" t="s">
        <v>33</v>
      </c>
      <c r="D38" s="33">
        <f>COUNTIF(F38:U38,"*)")</f>
        <v>1</v>
      </c>
      <c r="E38" s="84">
        <f>SUM(G38+I38+K38+M38+O38+Q38+S38+U38)</f>
        <v>4</v>
      </c>
      <c r="F38" s="19" t="s">
        <v>139</v>
      </c>
      <c r="G38" s="25"/>
      <c r="H38" s="19" t="s">
        <v>93</v>
      </c>
      <c r="I38" s="25"/>
      <c r="J38" s="19">
        <v>15</v>
      </c>
      <c r="K38" s="25">
        <v>4</v>
      </c>
      <c r="L38" s="19" t="s">
        <v>93</v>
      </c>
      <c r="M38" s="25"/>
      <c r="N38" s="19" t="s">
        <v>93</v>
      </c>
      <c r="O38" s="25"/>
      <c r="P38" s="19" t="s">
        <v>93</v>
      </c>
      <c r="Q38" s="25"/>
      <c r="R38" s="19" t="s">
        <v>93</v>
      </c>
      <c r="S38" s="25"/>
      <c r="T38" s="19" t="s">
        <v>93</v>
      </c>
      <c r="U38" s="25"/>
      <c r="V38" s="80"/>
    </row>
    <row r="39" spans="1:22" ht="12.75">
      <c r="A39" s="3" t="s">
        <v>206</v>
      </c>
      <c r="B39" s="107" t="s">
        <v>180</v>
      </c>
      <c r="C39" s="106" t="s">
        <v>179</v>
      </c>
      <c r="D39" s="33">
        <f>COUNTIF(F39:U39,"*)")</f>
        <v>1</v>
      </c>
      <c r="E39" s="84">
        <f>SUM(G39+I39+K39+M39+O39+Q39+S39+U39)</f>
        <v>2</v>
      </c>
      <c r="F39" s="19" t="s">
        <v>139</v>
      </c>
      <c r="G39" s="25"/>
      <c r="H39" s="19" t="s">
        <v>93</v>
      </c>
      <c r="I39" s="25"/>
      <c r="J39" s="19" t="s">
        <v>93</v>
      </c>
      <c r="K39" s="25"/>
      <c r="L39" s="19">
        <v>17</v>
      </c>
      <c r="M39" s="25">
        <v>2</v>
      </c>
      <c r="N39" s="19" t="s">
        <v>93</v>
      </c>
      <c r="O39" s="25"/>
      <c r="P39" s="19" t="s">
        <v>93</v>
      </c>
      <c r="Q39" s="25"/>
      <c r="R39" s="19" t="s">
        <v>93</v>
      </c>
      <c r="S39" s="25"/>
      <c r="T39" s="19" t="s">
        <v>93</v>
      </c>
      <c r="U39" s="25"/>
      <c r="V39" s="80"/>
    </row>
    <row r="40" spans="1:22" ht="12.75">
      <c r="A40" s="3" t="s">
        <v>227</v>
      </c>
      <c r="B40" s="107" t="s">
        <v>171</v>
      </c>
      <c r="C40" s="107" t="s">
        <v>148</v>
      </c>
      <c r="D40" s="33">
        <f>COUNTIF(F40:U40,"*)")</f>
        <v>1</v>
      </c>
      <c r="E40" s="84">
        <f>SUM(G40+I40+K40+M40+O40+Q40+S40+U40)</f>
        <v>0</v>
      </c>
      <c r="F40" s="19" t="s">
        <v>139</v>
      </c>
      <c r="G40" s="25"/>
      <c r="H40" s="19" t="s">
        <v>93</v>
      </c>
      <c r="I40" s="25"/>
      <c r="J40" s="19">
        <v>22</v>
      </c>
      <c r="K40" s="25"/>
      <c r="L40" s="19" t="s">
        <v>93</v>
      </c>
      <c r="M40" s="25"/>
      <c r="N40" s="19" t="s">
        <v>93</v>
      </c>
      <c r="O40" s="25"/>
      <c r="P40" s="19" t="s">
        <v>93</v>
      </c>
      <c r="Q40" s="25"/>
      <c r="R40" s="19" t="s">
        <v>93</v>
      </c>
      <c r="S40" s="25"/>
      <c r="T40" s="19" t="s">
        <v>93</v>
      </c>
      <c r="U40" s="25"/>
      <c r="V40" s="80"/>
    </row>
    <row r="41" spans="1:22" ht="12.75">
      <c r="A41" s="3"/>
      <c r="B41" s="109"/>
      <c r="C41" s="110"/>
      <c r="D41" s="40">
        <f>COUNTIF(F41:U41,"*)")</f>
        <v>0</v>
      </c>
      <c r="E41" s="89">
        <f>SUM(G41+I41+K41+M41+O41+Q41+S41+U41)</f>
        <v>0</v>
      </c>
      <c r="F41" s="13"/>
      <c r="G41" s="14"/>
      <c r="H41" s="13"/>
      <c r="I41" s="14"/>
      <c r="J41" s="13"/>
      <c r="K41" s="14"/>
      <c r="L41" s="13"/>
      <c r="M41" s="14"/>
      <c r="N41" s="13"/>
      <c r="O41" s="14"/>
      <c r="P41" s="13"/>
      <c r="Q41" s="14"/>
      <c r="R41" s="13"/>
      <c r="S41" s="14"/>
      <c r="T41" s="13"/>
      <c r="U41" s="14"/>
      <c r="V41" s="49"/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1:Y3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V33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5" s="52" customFormat="1" ht="29.25">
      <c r="A8" s="2"/>
      <c r="B8" s="111" t="s">
        <v>16</v>
      </c>
      <c r="C8" s="112"/>
      <c r="D8" s="34">
        <f>COUNTIF(F8:U8,"*)")</f>
        <v>0</v>
      </c>
      <c r="E8" s="18"/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8" t="s">
        <v>3</v>
      </c>
      <c r="O8" s="9" t="s">
        <v>4</v>
      </c>
      <c r="P8" s="8" t="s">
        <v>3</v>
      </c>
      <c r="Q8" s="9" t="s">
        <v>4</v>
      </c>
      <c r="R8" s="8" t="s">
        <v>3</v>
      </c>
      <c r="S8" s="9" t="s">
        <v>4</v>
      </c>
      <c r="T8" s="8" t="s">
        <v>3</v>
      </c>
      <c r="U8" s="9" t="s">
        <v>4</v>
      </c>
      <c r="V8" s="55">
        <f>X8+Y8</f>
        <v>0</v>
      </c>
      <c r="X8" s="51"/>
      <c r="Y8" s="15"/>
    </row>
    <row r="9" spans="1:25" s="52" customFormat="1" ht="12.75">
      <c r="A9" s="3" t="s">
        <v>5</v>
      </c>
      <c r="B9" s="113" t="s">
        <v>74</v>
      </c>
      <c r="C9" s="106" t="s">
        <v>34</v>
      </c>
      <c r="D9" s="69">
        <f>COUNTIF(F9:U9,"*)")</f>
        <v>1</v>
      </c>
      <c r="E9" s="83">
        <f>SUM(G9+I9+K9+M9+O9+Q9+S9+U9)</f>
        <v>59</v>
      </c>
      <c r="F9" s="70">
        <v>1</v>
      </c>
      <c r="G9" s="44">
        <v>11</v>
      </c>
      <c r="H9" s="70">
        <v>1</v>
      </c>
      <c r="I9" s="44">
        <v>11</v>
      </c>
      <c r="J9" s="70">
        <v>1</v>
      </c>
      <c r="K9" s="44">
        <v>11</v>
      </c>
      <c r="L9" s="70" t="s">
        <v>215</v>
      </c>
      <c r="M9" s="72"/>
      <c r="N9" s="70" t="s">
        <v>93</v>
      </c>
      <c r="O9" s="44"/>
      <c r="P9" s="70">
        <v>2</v>
      </c>
      <c r="Q9" s="44">
        <v>8</v>
      </c>
      <c r="R9" s="70">
        <v>1</v>
      </c>
      <c r="S9" s="44">
        <v>9</v>
      </c>
      <c r="T9" s="70">
        <v>1</v>
      </c>
      <c r="U9" s="44">
        <v>9</v>
      </c>
      <c r="V9" s="71">
        <v>7</v>
      </c>
      <c r="X9" s="51"/>
      <c r="Y9" s="15"/>
    </row>
    <row r="10" spans="1:25" s="52" customFormat="1" ht="12.75">
      <c r="A10" s="3" t="s">
        <v>6</v>
      </c>
      <c r="B10" s="113" t="s">
        <v>129</v>
      </c>
      <c r="C10" s="106" t="s">
        <v>114</v>
      </c>
      <c r="D10" s="33">
        <f>COUNTIF(F10:U10,"*)")</f>
        <v>1</v>
      </c>
      <c r="E10" s="84">
        <f>SUM(G10+I10+K10+M10+O10+Q10+S10+U10)</f>
        <v>32</v>
      </c>
      <c r="F10" s="11">
        <v>3</v>
      </c>
      <c r="G10" s="12">
        <v>7</v>
      </c>
      <c r="H10" s="11">
        <v>2</v>
      </c>
      <c r="I10" s="12">
        <v>9</v>
      </c>
      <c r="J10" s="11">
        <v>3</v>
      </c>
      <c r="K10" s="12">
        <v>7</v>
      </c>
      <c r="L10" s="11">
        <v>6</v>
      </c>
      <c r="M10" s="53">
        <v>9</v>
      </c>
      <c r="N10" s="11" t="s">
        <v>93</v>
      </c>
      <c r="O10" s="12"/>
      <c r="P10" s="11" t="s">
        <v>139</v>
      </c>
      <c r="Q10" s="12"/>
      <c r="R10" s="11" t="s">
        <v>93</v>
      </c>
      <c r="S10" s="12"/>
      <c r="T10" s="11" t="s">
        <v>93</v>
      </c>
      <c r="U10" s="12"/>
      <c r="V10" s="48"/>
      <c r="X10" s="51"/>
      <c r="Y10" s="15"/>
    </row>
    <row r="11" spans="1:25" s="52" customFormat="1" ht="12.75">
      <c r="A11" s="3" t="s">
        <v>7</v>
      </c>
      <c r="B11" s="113" t="s">
        <v>92</v>
      </c>
      <c r="C11" s="106" t="s">
        <v>37</v>
      </c>
      <c r="D11" s="33">
        <f>COUNTIF(F11:U11,"*)")</f>
        <v>1</v>
      </c>
      <c r="E11" s="84">
        <f>SUM(G11+I11+K11+M11+O11+Q11+S11+U11)</f>
        <v>16</v>
      </c>
      <c r="F11" s="11">
        <v>2</v>
      </c>
      <c r="G11" s="12">
        <v>9</v>
      </c>
      <c r="H11" s="11">
        <v>3</v>
      </c>
      <c r="I11" s="12">
        <v>7</v>
      </c>
      <c r="J11" s="11" t="s">
        <v>139</v>
      </c>
      <c r="K11" s="12"/>
      <c r="L11" s="11" t="s">
        <v>93</v>
      </c>
      <c r="M11" s="53"/>
      <c r="N11" s="11" t="s">
        <v>93</v>
      </c>
      <c r="O11" s="12"/>
      <c r="P11" s="11" t="s">
        <v>93</v>
      </c>
      <c r="Q11" s="12"/>
      <c r="R11" s="11" t="s">
        <v>93</v>
      </c>
      <c r="S11" s="12"/>
      <c r="T11" s="11" t="s">
        <v>93</v>
      </c>
      <c r="U11" s="12"/>
      <c r="V11" s="48"/>
      <c r="X11" s="51"/>
      <c r="Y11" s="15"/>
    </row>
    <row r="12" spans="1:25" s="52" customFormat="1" ht="12.75">
      <c r="A12" s="3"/>
      <c r="B12" s="113"/>
      <c r="C12" s="106"/>
      <c r="D12" s="33"/>
      <c r="E12" s="84"/>
      <c r="F12" s="11"/>
      <c r="G12" s="12"/>
      <c r="H12" s="11"/>
      <c r="I12" s="12"/>
      <c r="J12" s="11"/>
      <c r="K12" s="12"/>
      <c r="L12" s="11"/>
      <c r="M12" s="53"/>
      <c r="N12" s="11"/>
      <c r="O12" s="12"/>
      <c r="P12" s="11"/>
      <c r="Q12" s="12"/>
      <c r="R12" s="11"/>
      <c r="S12" s="12"/>
      <c r="T12" s="11"/>
      <c r="U12" s="12"/>
      <c r="V12" s="48"/>
      <c r="X12" s="51"/>
      <c r="Y12" s="15"/>
    </row>
    <row r="13" spans="1:25" s="52" customFormat="1" ht="12.75">
      <c r="A13" s="91"/>
      <c r="B13" s="103"/>
      <c r="C13" s="99"/>
      <c r="D13" s="93">
        <f>COUNTIF(F13:U13,"*)")</f>
        <v>0</v>
      </c>
      <c r="E13" s="94">
        <f>SUM(G13+I13+K13+M13+O13+Q13+S13+U13)</f>
        <v>0</v>
      </c>
      <c r="F13" s="100"/>
      <c r="G13" s="101"/>
      <c r="H13" s="100"/>
      <c r="I13" s="101"/>
      <c r="J13" s="100"/>
      <c r="K13" s="101"/>
      <c r="L13" s="100"/>
      <c r="M13" s="101"/>
      <c r="N13" s="100"/>
      <c r="O13" s="101"/>
      <c r="P13" s="100"/>
      <c r="Q13" s="101"/>
      <c r="R13" s="100"/>
      <c r="S13" s="101"/>
      <c r="T13" s="100"/>
      <c r="U13" s="101"/>
      <c r="V13" s="102"/>
      <c r="X13" s="51"/>
      <c r="Y13" s="15"/>
    </row>
    <row r="14" spans="1:25" s="52" customFormat="1" ht="12.75">
      <c r="A14" s="3" t="s">
        <v>5</v>
      </c>
      <c r="B14" s="113" t="s">
        <v>82</v>
      </c>
      <c r="C14" s="107" t="s">
        <v>132</v>
      </c>
      <c r="D14" s="33">
        <f>COUNTIF(F14:U14,"*)")</f>
        <v>1</v>
      </c>
      <c r="E14" s="84">
        <f>SUM(G14+I14+K14+M14+O14+Q14+S14+U14)</f>
        <v>114</v>
      </c>
      <c r="F14" s="11">
        <v>1</v>
      </c>
      <c r="G14" s="17">
        <v>20</v>
      </c>
      <c r="H14" s="11">
        <v>1</v>
      </c>
      <c r="I14" s="12">
        <v>20</v>
      </c>
      <c r="J14" s="11">
        <v>1</v>
      </c>
      <c r="K14" s="12">
        <v>20</v>
      </c>
      <c r="L14" s="11" t="s">
        <v>215</v>
      </c>
      <c r="M14" s="53"/>
      <c r="N14" s="11" t="s">
        <v>93</v>
      </c>
      <c r="O14" s="12"/>
      <c r="P14" s="11">
        <v>1</v>
      </c>
      <c r="Q14" s="12">
        <v>20</v>
      </c>
      <c r="R14" s="11">
        <v>3</v>
      </c>
      <c r="S14" s="12">
        <v>16</v>
      </c>
      <c r="T14" s="11">
        <v>2</v>
      </c>
      <c r="U14" s="12">
        <v>18</v>
      </c>
      <c r="V14" s="48">
        <v>11</v>
      </c>
      <c r="X14" s="51"/>
      <c r="Y14" s="15"/>
    </row>
    <row r="15" spans="1:25" s="52" customFormat="1" ht="12.75">
      <c r="A15" s="3" t="s">
        <v>6</v>
      </c>
      <c r="B15" s="106" t="s">
        <v>130</v>
      </c>
      <c r="C15" s="106" t="s">
        <v>34</v>
      </c>
      <c r="D15" s="33">
        <f>COUNTIF(F15:U15,"*)")</f>
        <v>1</v>
      </c>
      <c r="E15" s="84">
        <f>SUM(G15+I15+K15+M15+O15+Q15+S15+U15)</f>
        <v>100</v>
      </c>
      <c r="F15" s="11">
        <v>10</v>
      </c>
      <c r="G15" s="17">
        <v>9</v>
      </c>
      <c r="H15" s="11">
        <v>2</v>
      </c>
      <c r="I15" s="12">
        <v>18</v>
      </c>
      <c r="J15" s="11">
        <v>4</v>
      </c>
      <c r="K15" s="12">
        <v>15</v>
      </c>
      <c r="L15" s="11" t="s">
        <v>218</v>
      </c>
      <c r="M15" s="53"/>
      <c r="N15" s="10" t="s">
        <v>93</v>
      </c>
      <c r="O15" s="12"/>
      <c r="P15" s="11">
        <v>2</v>
      </c>
      <c r="Q15" s="12">
        <v>18</v>
      </c>
      <c r="R15" s="172">
        <v>1</v>
      </c>
      <c r="S15" s="12">
        <v>20</v>
      </c>
      <c r="T15" s="11">
        <v>1</v>
      </c>
      <c r="U15" s="12">
        <v>20</v>
      </c>
      <c r="V15" s="48">
        <v>3</v>
      </c>
      <c r="X15" s="51"/>
      <c r="Y15" s="15"/>
    </row>
    <row r="16" spans="1:25" s="52" customFormat="1" ht="12.75">
      <c r="A16" s="3" t="s">
        <v>7</v>
      </c>
      <c r="B16" s="106" t="s">
        <v>84</v>
      </c>
      <c r="C16" s="106" t="s">
        <v>34</v>
      </c>
      <c r="D16" s="33">
        <f>COUNTIF(F16:U16,"*)")</f>
        <v>1</v>
      </c>
      <c r="E16" s="84">
        <f>SUM(G16+I16+K16+M16+O16+Q16+S16+U16)</f>
        <v>100</v>
      </c>
      <c r="F16" s="172">
        <v>2</v>
      </c>
      <c r="G16" s="73">
        <v>18</v>
      </c>
      <c r="H16" s="11">
        <v>3</v>
      </c>
      <c r="I16" s="12">
        <v>16</v>
      </c>
      <c r="J16" s="11">
        <v>3</v>
      </c>
      <c r="K16" s="12">
        <v>16</v>
      </c>
      <c r="L16" s="11" t="s">
        <v>222</v>
      </c>
      <c r="M16" s="53"/>
      <c r="N16" s="11" t="s">
        <v>93</v>
      </c>
      <c r="O16" s="12"/>
      <c r="P16" s="11">
        <v>3</v>
      </c>
      <c r="Q16" s="12">
        <v>16</v>
      </c>
      <c r="R16" s="11">
        <v>2</v>
      </c>
      <c r="S16" s="12">
        <v>18</v>
      </c>
      <c r="T16" s="11">
        <v>3</v>
      </c>
      <c r="U16" s="12">
        <v>16</v>
      </c>
      <c r="V16" s="48">
        <v>2</v>
      </c>
      <c r="X16" s="51"/>
      <c r="Y16" s="15"/>
    </row>
    <row r="17" spans="1:25" s="52" customFormat="1" ht="12.75">
      <c r="A17" s="3" t="s">
        <v>8</v>
      </c>
      <c r="B17" s="106" t="s">
        <v>78</v>
      </c>
      <c r="C17" s="106" t="s">
        <v>33</v>
      </c>
      <c r="D17" s="33">
        <f>COUNTIF(F17:U17,"*)")</f>
        <v>1</v>
      </c>
      <c r="E17" s="84">
        <f>SUM(G17+I17+K17+M17+O17+Q17+S17+U17)</f>
        <v>84</v>
      </c>
      <c r="F17" s="11">
        <v>4</v>
      </c>
      <c r="G17" s="25">
        <v>15</v>
      </c>
      <c r="H17" s="11">
        <v>5</v>
      </c>
      <c r="I17" s="25">
        <v>14</v>
      </c>
      <c r="J17" s="11">
        <v>5</v>
      </c>
      <c r="K17" s="25">
        <v>14</v>
      </c>
      <c r="L17" s="11" t="s">
        <v>217</v>
      </c>
      <c r="M17" s="54"/>
      <c r="N17" s="11" t="s">
        <v>93</v>
      </c>
      <c r="O17" s="25"/>
      <c r="P17" s="11">
        <v>7</v>
      </c>
      <c r="Q17" s="25">
        <v>12</v>
      </c>
      <c r="R17" s="19">
        <v>4</v>
      </c>
      <c r="S17" s="25">
        <v>15</v>
      </c>
      <c r="T17" s="10">
        <v>5</v>
      </c>
      <c r="U17" s="25">
        <v>14</v>
      </c>
      <c r="V17" s="48">
        <v>4</v>
      </c>
      <c r="X17" s="51"/>
      <c r="Y17" s="15"/>
    </row>
    <row r="18" spans="1:25" s="52" customFormat="1" ht="12.75">
      <c r="A18" s="3" t="s">
        <v>9</v>
      </c>
      <c r="B18" s="113" t="s">
        <v>76</v>
      </c>
      <c r="C18" s="106" t="s">
        <v>34</v>
      </c>
      <c r="D18" s="33">
        <f>COUNTIF(F18:U18,"*)")</f>
        <v>1</v>
      </c>
      <c r="E18" s="84">
        <f>SUM(G18+I18+K18+M18+O18+Q18+S18+U18)</f>
        <v>77</v>
      </c>
      <c r="F18" s="11">
        <v>5</v>
      </c>
      <c r="G18" s="25">
        <v>14</v>
      </c>
      <c r="H18" s="11">
        <v>6</v>
      </c>
      <c r="I18" s="25">
        <v>13</v>
      </c>
      <c r="J18" s="11">
        <v>8</v>
      </c>
      <c r="K18" s="25">
        <v>11</v>
      </c>
      <c r="L18" s="11" t="s">
        <v>223</v>
      </c>
      <c r="M18" s="54"/>
      <c r="N18" s="10" t="s">
        <v>93</v>
      </c>
      <c r="O18" s="25"/>
      <c r="P18" s="11">
        <v>6</v>
      </c>
      <c r="Q18" s="25">
        <v>13</v>
      </c>
      <c r="R18" s="19">
        <v>6</v>
      </c>
      <c r="S18" s="25">
        <v>13</v>
      </c>
      <c r="T18" s="19">
        <v>6</v>
      </c>
      <c r="U18" s="25">
        <v>13</v>
      </c>
      <c r="V18" s="48">
        <v>1</v>
      </c>
      <c r="X18" s="51"/>
      <c r="Y18" s="15"/>
    </row>
    <row r="19" spans="1:25" s="52" customFormat="1" ht="12.75">
      <c r="A19" s="3" t="s">
        <v>10</v>
      </c>
      <c r="B19" s="113" t="s">
        <v>95</v>
      </c>
      <c r="C19" s="106" t="s">
        <v>89</v>
      </c>
      <c r="D19" s="33">
        <f>COUNTIF(F19:U19,"*)")</f>
        <v>1</v>
      </c>
      <c r="E19" s="84">
        <f>SUM(G19+I19+K19+M19+O19+Q19+S19+U19)</f>
        <v>72</v>
      </c>
      <c r="F19" s="11">
        <v>8</v>
      </c>
      <c r="G19" s="25">
        <v>11</v>
      </c>
      <c r="H19" s="11">
        <v>11</v>
      </c>
      <c r="I19" s="12">
        <v>8</v>
      </c>
      <c r="J19" s="11">
        <v>9</v>
      </c>
      <c r="K19" s="12">
        <v>10</v>
      </c>
      <c r="L19" s="11" t="s">
        <v>224</v>
      </c>
      <c r="M19" s="12"/>
      <c r="N19" s="11" t="s">
        <v>93</v>
      </c>
      <c r="O19" s="12"/>
      <c r="P19" s="11">
        <v>5</v>
      </c>
      <c r="Q19" s="12">
        <v>14</v>
      </c>
      <c r="R19" s="11">
        <v>5</v>
      </c>
      <c r="S19" s="12">
        <v>14</v>
      </c>
      <c r="T19" s="11">
        <v>4</v>
      </c>
      <c r="U19" s="12">
        <v>15</v>
      </c>
      <c r="V19" s="48">
        <v>1</v>
      </c>
      <c r="X19" s="51"/>
      <c r="Y19" s="15"/>
    </row>
    <row r="20" spans="1:25" s="52" customFormat="1" ht="12.75">
      <c r="A20" s="3" t="s">
        <v>11</v>
      </c>
      <c r="B20" s="113" t="s">
        <v>77</v>
      </c>
      <c r="C20" s="106" t="s">
        <v>33</v>
      </c>
      <c r="D20" s="33">
        <f>COUNTIF(F20:U20,"*)")</f>
        <v>1</v>
      </c>
      <c r="E20" s="84">
        <f>SUM(G20+I20+K20+M20+O20+Q20+S20+U20)</f>
        <v>68</v>
      </c>
      <c r="F20" s="11">
        <v>7</v>
      </c>
      <c r="G20" s="25">
        <v>12</v>
      </c>
      <c r="H20" s="11">
        <v>10</v>
      </c>
      <c r="I20" s="25">
        <v>9</v>
      </c>
      <c r="J20" s="11">
        <v>7</v>
      </c>
      <c r="K20" s="25">
        <v>12</v>
      </c>
      <c r="L20" s="11" t="s">
        <v>221</v>
      </c>
      <c r="M20" s="54"/>
      <c r="N20" s="10" t="s">
        <v>93</v>
      </c>
      <c r="O20" s="25"/>
      <c r="P20" s="11">
        <v>8</v>
      </c>
      <c r="Q20" s="25">
        <v>11</v>
      </c>
      <c r="R20" s="19">
        <v>7</v>
      </c>
      <c r="S20" s="25">
        <v>12</v>
      </c>
      <c r="T20" s="19">
        <v>7</v>
      </c>
      <c r="U20" s="25">
        <v>12</v>
      </c>
      <c r="V20" s="48">
        <v>1</v>
      </c>
      <c r="X20" s="51"/>
      <c r="Y20" s="15"/>
    </row>
    <row r="21" spans="1:25" s="52" customFormat="1" ht="12.75">
      <c r="A21" s="3" t="s">
        <v>12</v>
      </c>
      <c r="B21" s="113" t="s">
        <v>79</v>
      </c>
      <c r="C21" s="107" t="s">
        <v>33</v>
      </c>
      <c r="D21" s="33">
        <f>COUNTIF(F21:U21,"*)")</f>
        <v>1</v>
      </c>
      <c r="E21" s="84">
        <f>SUM(G21+I21+K21+M21+O21+Q21+S21+U21)</f>
        <v>47</v>
      </c>
      <c r="F21" s="11">
        <v>6</v>
      </c>
      <c r="G21" s="25">
        <v>13</v>
      </c>
      <c r="H21" s="11">
        <v>7</v>
      </c>
      <c r="I21" s="25">
        <v>12</v>
      </c>
      <c r="J21" s="11" t="s">
        <v>139</v>
      </c>
      <c r="K21" s="25"/>
      <c r="L21" s="19">
        <v>22</v>
      </c>
      <c r="M21" s="54"/>
      <c r="N21" s="19" t="s">
        <v>93</v>
      </c>
      <c r="O21" s="25"/>
      <c r="P21" s="19" t="s">
        <v>93</v>
      </c>
      <c r="Q21" s="25"/>
      <c r="R21" s="19">
        <v>8</v>
      </c>
      <c r="S21" s="25">
        <v>11</v>
      </c>
      <c r="T21" s="19">
        <v>8</v>
      </c>
      <c r="U21" s="25">
        <v>11</v>
      </c>
      <c r="V21" s="48"/>
      <c r="X21" s="51"/>
      <c r="Y21" s="15"/>
    </row>
    <row r="22" spans="1:25" s="52" customFormat="1" ht="12.75">
      <c r="A22" s="3" t="s">
        <v>13</v>
      </c>
      <c r="B22" s="106" t="s">
        <v>85</v>
      </c>
      <c r="C22" s="106" t="s">
        <v>86</v>
      </c>
      <c r="D22" s="33">
        <f>COUNTIF(F22:U22,"*)")</f>
        <v>1</v>
      </c>
      <c r="E22" s="84">
        <f>SUM(G22+I22+K22+M22+O22+Q22+S22+U22)</f>
        <v>46</v>
      </c>
      <c r="F22" s="11">
        <v>3</v>
      </c>
      <c r="G22" s="25">
        <v>16</v>
      </c>
      <c r="H22" s="11">
        <v>4</v>
      </c>
      <c r="I22" s="25">
        <v>15</v>
      </c>
      <c r="J22" s="11" t="s">
        <v>139</v>
      </c>
      <c r="K22" s="25"/>
      <c r="L22" s="11" t="s">
        <v>93</v>
      </c>
      <c r="M22" s="54"/>
      <c r="N22" s="11" t="s">
        <v>93</v>
      </c>
      <c r="O22" s="25"/>
      <c r="P22" s="19">
        <v>4</v>
      </c>
      <c r="Q22" s="25">
        <v>15</v>
      </c>
      <c r="R22" s="19" t="s">
        <v>93</v>
      </c>
      <c r="S22" s="25"/>
      <c r="T22" s="19" t="s">
        <v>93</v>
      </c>
      <c r="U22" s="25"/>
      <c r="V22" s="48"/>
      <c r="X22" s="51"/>
      <c r="Y22" s="15"/>
    </row>
    <row r="23" spans="1:25" s="52" customFormat="1" ht="12.75">
      <c r="A23" s="3" t="s">
        <v>19</v>
      </c>
      <c r="B23" s="113" t="s">
        <v>103</v>
      </c>
      <c r="C23" s="106" t="s">
        <v>34</v>
      </c>
      <c r="D23" s="33">
        <f>COUNTIF(F23:U23,"*)")</f>
        <v>1</v>
      </c>
      <c r="E23" s="84">
        <f>SUM(G23+I23+K23+M23+O23+Q23+S23+U23)</f>
        <v>41</v>
      </c>
      <c r="F23" s="11">
        <v>13</v>
      </c>
      <c r="G23" s="25">
        <v>6</v>
      </c>
      <c r="H23" s="11">
        <v>13</v>
      </c>
      <c r="I23" s="25">
        <v>6</v>
      </c>
      <c r="J23" s="19" t="s">
        <v>139</v>
      </c>
      <c r="K23" s="25"/>
      <c r="L23" s="19">
        <v>32</v>
      </c>
      <c r="M23" s="54"/>
      <c r="N23" s="19" t="s">
        <v>93</v>
      </c>
      <c r="O23" s="25"/>
      <c r="P23" s="19">
        <v>10</v>
      </c>
      <c r="Q23" s="25">
        <v>9</v>
      </c>
      <c r="R23" s="19">
        <v>9</v>
      </c>
      <c r="S23" s="25">
        <v>10</v>
      </c>
      <c r="T23" s="19">
        <v>9</v>
      </c>
      <c r="U23" s="25">
        <v>10</v>
      </c>
      <c r="V23" s="48"/>
      <c r="X23" s="51"/>
      <c r="Y23" s="15"/>
    </row>
    <row r="24" spans="1:25" s="52" customFormat="1" ht="12.75">
      <c r="A24" s="3" t="s">
        <v>23</v>
      </c>
      <c r="B24" s="113" t="s">
        <v>172</v>
      </c>
      <c r="C24" s="106" t="s">
        <v>34</v>
      </c>
      <c r="D24" s="33">
        <f>COUNTIF(F24:U24,"*)")</f>
        <v>1</v>
      </c>
      <c r="E24" s="84">
        <f>SUM(G24+I24+K24+M24+O24+Q24+S24+U24)</f>
        <v>21</v>
      </c>
      <c r="F24" s="11" t="s">
        <v>139</v>
      </c>
      <c r="G24" s="25"/>
      <c r="H24" s="11" t="s">
        <v>93</v>
      </c>
      <c r="I24" s="25"/>
      <c r="J24" s="11">
        <v>17</v>
      </c>
      <c r="K24" s="25">
        <v>2</v>
      </c>
      <c r="L24" s="19">
        <v>30</v>
      </c>
      <c r="M24" s="54"/>
      <c r="N24" s="19" t="s">
        <v>93</v>
      </c>
      <c r="O24" s="25"/>
      <c r="P24" s="19">
        <v>9</v>
      </c>
      <c r="Q24" s="25">
        <v>10</v>
      </c>
      <c r="R24" s="19">
        <v>10</v>
      </c>
      <c r="S24" s="25">
        <v>9</v>
      </c>
      <c r="T24" s="19" t="s">
        <v>93</v>
      </c>
      <c r="U24" s="25"/>
      <c r="V24" s="48"/>
      <c r="X24" s="51"/>
      <c r="Y24" s="15"/>
    </row>
    <row r="25" spans="1:25" s="52" customFormat="1" ht="12.75">
      <c r="A25" s="3" t="s">
        <v>22</v>
      </c>
      <c r="B25" s="113" t="s">
        <v>83</v>
      </c>
      <c r="C25" s="106" t="s">
        <v>33</v>
      </c>
      <c r="D25" s="33">
        <f>COUNTIF(F25:U25,"*)")</f>
        <v>1</v>
      </c>
      <c r="E25" s="84">
        <f>SUM(G25+I25+K25+M25+O25+Q25+S25+U25)</f>
        <v>17</v>
      </c>
      <c r="F25" s="11">
        <v>9</v>
      </c>
      <c r="G25" s="25">
        <v>10</v>
      </c>
      <c r="H25" s="11" t="s">
        <v>139</v>
      </c>
      <c r="I25" s="25"/>
      <c r="J25" s="19">
        <v>12</v>
      </c>
      <c r="K25" s="25">
        <v>7</v>
      </c>
      <c r="L25" s="19">
        <v>25</v>
      </c>
      <c r="M25" s="54"/>
      <c r="N25" s="19" t="s">
        <v>93</v>
      </c>
      <c r="O25" s="25"/>
      <c r="P25" s="19" t="s">
        <v>93</v>
      </c>
      <c r="Q25" s="25"/>
      <c r="R25" s="19" t="s">
        <v>93</v>
      </c>
      <c r="S25" s="25"/>
      <c r="T25" s="19" t="s">
        <v>93</v>
      </c>
      <c r="U25" s="25"/>
      <c r="V25" s="48"/>
      <c r="X25" s="51"/>
      <c r="Y25" s="15"/>
    </row>
    <row r="26" spans="1:25" s="52" customFormat="1" ht="12.75">
      <c r="A26" s="3" t="s">
        <v>24</v>
      </c>
      <c r="B26" s="107" t="s">
        <v>140</v>
      </c>
      <c r="C26" s="106" t="s">
        <v>114</v>
      </c>
      <c r="D26" s="33">
        <f>COUNTIF(F26:U26,"*)")</f>
        <v>1</v>
      </c>
      <c r="E26" s="84">
        <f>SUM(G26+I26+K26+M26+O26+Q26+S26+U26)</f>
        <v>0</v>
      </c>
      <c r="F26" s="11" t="s">
        <v>139</v>
      </c>
      <c r="G26" s="25"/>
      <c r="H26" s="172">
        <v>8</v>
      </c>
      <c r="I26" s="25"/>
      <c r="J26" s="11" t="s">
        <v>93</v>
      </c>
      <c r="K26" s="25"/>
      <c r="L26" s="19" t="s">
        <v>93</v>
      </c>
      <c r="M26" s="25"/>
      <c r="N26" s="19" t="s">
        <v>93</v>
      </c>
      <c r="O26" s="25"/>
      <c r="P26" s="19" t="s">
        <v>93</v>
      </c>
      <c r="Q26" s="25"/>
      <c r="R26" s="19" t="s">
        <v>93</v>
      </c>
      <c r="S26" s="25"/>
      <c r="T26" s="19" t="s">
        <v>93</v>
      </c>
      <c r="U26" s="25"/>
      <c r="V26" s="48"/>
      <c r="X26" s="51"/>
      <c r="Y26" s="15"/>
    </row>
    <row r="27" spans="1:25" s="52" customFormat="1" ht="12.75">
      <c r="A27" s="3" t="s">
        <v>25</v>
      </c>
      <c r="B27" s="107" t="s">
        <v>141</v>
      </c>
      <c r="C27" s="106" t="s">
        <v>73</v>
      </c>
      <c r="D27" s="33">
        <f>COUNTIF(F27:U27,"*)")</f>
        <v>1</v>
      </c>
      <c r="E27" s="84">
        <f>SUM(G27+I27+K27+M27+O27+Q27+S27+U27)</f>
        <v>0</v>
      </c>
      <c r="F27" s="11" t="s">
        <v>139</v>
      </c>
      <c r="G27" s="25"/>
      <c r="H27" s="172">
        <v>9</v>
      </c>
      <c r="I27" s="25"/>
      <c r="J27" s="19">
        <v>15</v>
      </c>
      <c r="K27" s="25"/>
      <c r="L27" s="19" t="s">
        <v>93</v>
      </c>
      <c r="M27" s="54"/>
      <c r="N27" s="19" t="s">
        <v>93</v>
      </c>
      <c r="O27" s="25"/>
      <c r="P27" s="19" t="s">
        <v>93</v>
      </c>
      <c r="Q27" s="25"/>
      <c r="R27" s="19" t="s">
        <v>93</v>
      </c>
      <c r="S27" s="25"/>
      <c r="T27" s="19" t="s">
        <v>93</v>
      </c>
      <c r="U27" s="25"/>
      <c r="V27" s="48"/>
      <c r="X27" s="51"/>
      <c r="Y27" s="15"/>
    </row>
    <row r="28" spans="1:25" s="52" customFormat="1" ht="12.75">
      <c r="A28" s="3" t="s">
        <v>26</v>
      </c>
      <c r="B28" s="113" t="s">
        <v>184</v>
      </c>
      <c r="C28" s="106" t="s">
        <v>33</v>
      </c>
      <c r="D28" s="33">
        <f>COUNTIF(F28:U28,"*)")</f>
        <v>1</v>
      </c>
      <c r="E28" s="84">
        <f>SUM(G28+I28+K28+M28+O28+Q28+S28+U28)</f>
        <v>0</v>
      </c>
      <c r="F28" s="11" t="s">
        <v>139</v>
      </c>
      <c r="G28" s="25"/>
      <c r="H28" s="11" t="s">
        <v>93</v>
      </c>
      <c r="I28" s="25"/>
      <c r="J28" s="174">
        <v>10</v>
      </c>
      <c r="K28" s="25"/>
      <c r="L28" s="19" t="s">
        <v>93</v>
      </c>
      <c r="M28" s="54"/>
      <c r="N28" s="19" t="s">
        <v>93</v>
      </c>
      <c r="O28" s="25"/>
      <c r="P28" s="19" t="s">
        <v>93</v>
      </c>
      <c r="Q28" s="25"/>
      <c r="R28" s="19" t="s">
        <v>93</v>
      </c>
      <c r="S28" s="25"/>
      <c r="T28" s="19" t="s">
        <v>93</v>
      </c>
      <c r="U28" s="25"/>
      <c r="V28" s="48"/>
      <c r="X28" s="51"/>
      <c r="Y28" s="15"/>
    </row>
    <row r="29" spans="1:25" s="52" customFormat="1" ht="12.75">
      <c r="A29" s="3" t="s">
        <v>26</v>
      </c>
      <c r="B29" s="107" t="s">
        <v>209</v>
      </c>
      <c r="C29" s="107" t="s">
        <v>191</v>
      </c>
      <c r="D29" s="33">
        <f>COUNTIF(F29:U29,"*)")</f>
        <v>1</v>
      </c>
      <c r="E29" s="84">
        <f>SUM(G29+I29+K29+M29+O29+Q29+S29+U29)</f>
        <v>0</v>
      </c>
      <c r="F29" s="11" t="s">
        <v>139</v>
      </c>
      <c r="G29" s="25"/>
      <c r="H29" s="11" t="s">
        <v>93</v>
      </c>
      <c r="I29" s="25"/>
      <c r="J29" s="11" t="s">
        <v>93</v>
      </c>
      <c r="K29" s="25"/>
      <c r="L29" s="19" t="s">
        <v>93</v>
      </c>
      <c r="M29" s="25"/>
      <c r="N29" s="19" t="s">
        <v>93</v>
      </c>
      <c r="O29" s="25"/>
      <c r="P29" s="19" t="s">
        <v>93</v>
      </c>
      <c r="Q29" s="25"/>
      <c r="R29" s="19" t="s">
        <v>93</v>
      </c>
      <c r="S29" s="25"/>
      <c r="T29" s="174">
        <v>10</v>
      </c>
      <c r="U29" s="25"/>
      <c r="V29" s="48"/>
      <c r="X29" s="51"/>
      <c r="Y29" s="15"/>
    </row>
    <row r="30" spans="1:25" s="52" customFormat="1" ht="12.75">
      <c r="A30" s="3" t="s">
        <v>28</v>
      </c>
      <c r="B30" s="108" t="s">
        <v>175</v>
      </c>
      <c r="C30" s="106" t="s">
        <v>34</v>
      </c>
      <c r="D30" s="33">
        <f>COUNTIF(F30:U30,"*)")</f>
        <v>1</v>
      </c>
      <c r="E30" s="84">
        <f>SUM(G30+I30+K30+M30+O30+Q30+S30+U30)</f>
        <v>0</v>
      </c>
      <c r="F30" s="11">
        <v>12</v>
      </c>
      <c r="G30" s="25"/>
      <c r="H30" s="11">
        <v>14</v>
      </c>
      <c r="I30" s="25"/>
      <c r="J30" s="11">
        <v>20</v>
      </c>
      <c r="K30" s="25"/>
      <c r="L30" s="19">
        <v>34</v>
      </c>
      <c r="M30" s="54"/>
      <c r="N30" s="19" t="s">
        <v>93</v>
      </c>
      <c r="O30" s="25"/>
      <c r="P30" s="19" t="s">
        <v>139</v>
      </c>
      <c r="Q30" s="25"/>
      <c r="R30" s="19" t="s">
        <v>93</v>
      </c>
      <c r="S30" s="25"/>
      <c r="T30" s="174">
        <v>11</v>
      </c>
      <c r="U30" s="25"/>
      <c r="V30" s="48"/>
      <c r="X30" s="51"/>
      <c r="Y30" s="15"/>
    </row>
    <row r="31" spans="1:25" s="52" customFormat="1" ht="12.75">
      <c r="A31" s="3" t="s">
        <v>29</v>
      </c>
      <c r="B31" s="107" t="s">
        <v>142</v>
      </c>
      <c r="C31" s="106" t="s">
        <v>34</v>
      </c>
      <c r="D31" s="33">
        <f>COUNTIF(F31:U31,"*)")</f>
        <v>1</v>
      </c>
      <c r="E31" s="84">
        <f>SUM(G31+I31+K31+M31+O31+Q31+S31+U31)</f>
        <v>0</v>
      </c>
      <c r="F31" s="11">
        <v>14</v>
      </c>
      <c r="G31" s="25"/>
      <c r="H31" s="172">
        <v>12</v>
      </c>
      <c r="I31" s="25"/>
      <c r="J31" s="11">
        <v>18</v>
      </c>
      <c r="K31" s="25"/>
      <c r="L31" s="19" t="s">
        <v>139</v>
      </c>
      <c r="M31" s="54"/>
      <c r="N31" s="19" t="s">
        <v>93</v>
      </c>
      <c r="O31" s="25"/>
      <c r="P31" s="19" t="s">
        <v>93</v>
      </c>
      <c r="Q31" s="25"/>
      <c r="R31" s="19" t="s">
        <v>93</v>
      </c>
      <c r="S31" s="25"/>
      <c r="T31" s="19" t="s">
        <v>93</v>
      </c>
      <c r="U31" s="25"/>
      <c r="V31" s="48"/>
      <c r="X31" s="51"/>
      <c r="Y31" s="15"/>
    </row>
    <row r="32" spans="1:25" s="52" customFormat="1" ht="12.75">
      <c r="A32" s="3"/>
      <c r="B32" s="108"/>
      <c r="C32" s="106"/>
      <c r="D32" s="33">
        <f>COUNTIF(F32:U32,"*)")</f>
        <v>0</v>
      </c>
      <c r="E32" s="84">
        <f>SUM(G32+I32+K32+M32+O32+Q32+S32+U32)</f>
        <v>0</v>
      </c>
      <c r="F32" s="11"/>
      <c r="G32" s="25"/>
      <c r="H32" s="11"/>
      <c r="I32" s="25"/>
      <c r="J32" s="11"/>
      <c r="K32" s="25"/>
      <c r="L32" s="19"/>
      <c r="M32" s="54"/>
      <c r="N32" s="19"/>
      <c r="O32" s="25"/>
      <c r="P32" s="19"/>
      <c r="Q32" s="25"/>
      <c r="R32" s="19"/>
      <c r="S32" s="25"/>
      <c r="T32" s="19"/>
      <c r="U32" s="25"/>
      <c r="V32" s="48"/>
      <c r="X32" s="51"/>
      <c r="Y32" s="15"/>
    </row>
    <row r="33" spans="1:22" ht="12.75">
      <c r="A33" s="3"/>
      <c r="B33" s="110" t="s">
        <v>131</v>
      </c>
      <c r="C33" s="110"/>
      <c r="D33" s="40">
        <f>COUNTIF(F33:U33,"*)")</f>
        <v>0</v>
      </c>
      <c r="E33" s="89">
        <f>SUM(G33+I33+K33+M33+O33+Q33+S33+U33)</f>
        <v>0</v>
      </c>
      <c r="F33" s="13"/>
      <c r="G33" s="14"/>
      <c r="H33" s="13"/>
      <c r="I33" s="14"/>
      <c r="J33" s="13"/>
      <c r="K33" s="14"/>
      <c r="L33" s="13"/>
      <c r="M33" s="14"/>
      <c r="N33" s="13"/>
      <c r="O33" s="14"/>
      <c r="P33" s="13"/>
      <c r="Q33" s="14"/>
      <c r="R33" s="13"/>
      <c r="S33" s="14"/>
      <c r="T33" s="13"/>
      <c r="U33" s="14"/>
      <c r="V33" s="49">
        <f>X33+Y33</f>
        <v>0</v>
      </c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Y23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9" sqref="A9:V23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5" s="52" customFormat="1" ht="29.25">
      <c r="A8" s="2"/>
      <c r="B8" s="111" t="s">
        <v>133</v>
      </c>
      <c r="C8" s="112"/>
      <c r="D8" s="34">
        <f>COUNTIF(F8:U8,"*)")</f>
        <v>0</v>
      </c>
      <c r="E8" s="18"/>
      <c r="F8" s="8" t="s">
        <v>3</v>
      </c>
      <c r="G8" s="9" t="s">
        <v>4</v>
      </c>
      <c r="H8" s="8" t="s">
        <v>3</v>
      </c>
      <c r="I8" s="9" t="s">
        <v>4</v>
      </c>
      <c r="J8" s="8" t="s">
        <v>3</v>
      </c>
      <c r="K8" s="9" t="s">
        <v>4</v>
      </c>
      <c r="L8" s="8" t="s">
        <v>3</v>
      </c>
      <c r="M8" s="9" t="s">
        <v>4</v>
      </c>
      <c r="N8" s="8" t="s">
        <v>3</v>
      </c>
      <c r="O8" s="9" t="s">
        <v>4</v>
      </c>
      <c r="P8" s="8" t="s">
        <v>3</v>
      </c>
      <c r="Q8" s="9" t="s">
        <v>4</v>
      </c>
      <c r="R8" s="8" t="s">
        <v>3</v>
      </c>
      <c r="S8" s="9" t="s">
        <v>4</v>
      </c>
      <c r="T8" s="8" t="s">
        <v>3</v>
      </c>
      <c r="U8" s="9" t="s">
        <v>4</v>
      </c>
      <c r="V8" s="55">
        <f>X8+Y8</f>
        <v>0</v>
      </c>
      <c r="X8" s="51"/>
      <c r="Y8" s="15"/>
    </row>
    <row r="9" spans="1:25" s="52" customFormat="1" ht="12.75">
      <c r="A9" s="3" t="s">
        <v>5</v>
      </c>
      <c r="B9" s="114" t="s">
        <v>156</v>
      </c>
      <c r="C9" s="106" t="s">
        <v>33</v>
      </c>
      <c r="D9" s="69">
        <f>COUNTIF(F9:U9,"*)")</f>
        <v>1</v>
      </c>
      <c r="E9" s="83">
        <f>SUM(G9+I9+K9+M9+O9+Q9+S9+U9)</f>
        <v>65</v>
      </c>
      <c r="F9" s="70" t="s">
        <v>93</v>
      </c>
      <c r="G9" s="44"/>
      <c r="H9" s="70">
        <v>1</v>
      </c>
      <c r="I9" s="44">
        <v>10</v>
      </c>
      <c r="J9" s="70">
        <v>2</v>
      </c>
      <c r="K9" s="44">
        <v>11</v>
      </c>
      <c r="L9" s="70" t="s">
        <v>213</v>
      </c>
      <c r="M9" s="44"/>
      <c r="N9" s="70">
        <v>1</v>
      </c>
      <c r="O9" s="44">
        <v>11</v>
      </c>
      <c r="P9" s="70">
        <v>1</v>
      </c>
      <c r="Q9" s="44">
        <v>11</v>
      </c>
      <c r="R9" s="70">
        <v>1</v>
      </c>
      <c r="S9" s="44">
        <v>11</v>
      </c>
      <c r="T9" s="70">
        <v>1</v>
      </c>
      <c r="U9" s="44">
        <v>11</v>
      </c>
      <c r="V9" s="71">
        <v>9</v>
      </c>
      <c r="X9" s="51"/>
      <c r="Y9" s="15"/>
    </row>
    <row r="10" spans="1:25" s="52" customFormat="1" ht="12.75">
      <c r="A10" s="3" t="s">
        <v>6</v>
      </c>
      <c r="B10" s="106" t="s">
        <v>202</v>
      </c>
      <c r="C10" s="106" t="s">
        <v>114</v>
      </c>
      <c r="D10" s="33">
        <f>COUNTIF(F10:U10,"*)")</f>
        <v>1</v>
      </c>
      <c r="E10" s="84">
        <f>SUM(G10+I10+K10+M10+O10+Q10+S10+U10)</f>
        <v>36</v>
      </c>
      <c r="F10" s="11" t="s">
        <v>93</v>
      </c>
      <c r="G10" s="12"/>
      <c r="H10" s="11" t="s">
        <v>139</v>
      </c>
      <c r="I10" s="12"/>
      <c r="J10" s="11" t="s">
        <v>188</v>
      </c>
      <c r="K10" s="12"/>
      <c r="L10" s="11" t="s">
        <v>93</v>
      </c>
      <c r="M10" s="12"/>
      <c r="N10" s="11">
        <v>2</v>
      </c>
      <c r="O10" s="12">
        <v>9</v>
      </c>
      <c r="P10" s="11">
        <v>2</v>
      </c>
      <c r="Q10" s="12">
        <v>9</v>
      </c>
      <c r="R10" s="11">
        <v>2</v>
      </c>
      <c r="S10" s="12">
        <v>9</v>
      </c>
      <c r="T10" s="11">
        <v>2</v>
      </c>
      <c r="U10" s="12">
        <v>9</v>
      </c>
      <c r="V10" s="48"/>
      <c r="X10" s="51"/>
      <c r="Y10" s="15"/>
    </row>
    <row r="11" spans="1:25" s="52" customFormat="1" ht="12.75">
      <c r="A11" s="3" t="s">
        <v>7</v>
      </c>
      <c r="B11" s="113" t="s">
        <v>157</v>
      </c>
      <c r="C11" s="106" t="s">
        <v>33</v>
      </c>
      <c r="D11" s="33">
        <f>COUNTIF(F11:U11,"*)")</f>
        <v>1</v>
      </c>
      <c r="E11" s="84">
        <f>SUM(G11+I11+K11+M11+O11+Q11+S11+U11)</f>
        <v>29</v>
      </c>
      <c r="F11" s="11" t="s">
        <v>93</v>
      </c>
      <c r="G11" s="12"/>
      <c r="H11" s="11">
        <v>2</v>
      </c>
      <c r="I11" s="12">
        <v>8</v>
      </c>
      <c r="J11" s="11">
        <v>5</v>
      </c>
      <c r="K11" s="12">
        <v>6</v>
      </c>
      <c r="L11" s="11" t="s">
        <v>139</v>
      </c>
      <c r="M11" s="12"/>
      <c r="N11" s="11">
        <v>3</v>
      </c>
      <c r="O11" s="12">
        <v>7</v>
      </c>
      <c r="P11" s="11">
        <v>3</v>
      </c>
      <c r="Q11" s="12">
        <v>8</v>
      </c>
      <c r="R11" s="11" t="s">
        <v>93</v>
      </c>
      <c r="S11" s="12"/>
      <c r="T11" s="11" t="s">
        <v>93</v>
      </c>
      <c r="U11" s="12"/>
      <c r="V11" s="48"/>
      <c r="X11" s="51"/>
      <c r="Y11" s="15"/>
    </row>
    <row r="12" spans="1:25" s="52" customFormat="1" ht="12.75">
      <c r="A12" s="3" t="s">
        <v>8</v>
      </c>
      <c r="B12" s="106" t="s">
        <v>173</v>
      </c>
      <c r="C12" s="107" t="s">
        <v>73</v>
      </c>
      <c r="D12" s="33">
        <f>COUNTIF(F12:U12,"*)")</f>
        <v>1</v>
      </c>
      <c r="E12" s="84">
        <f>SUM(G12+I12+K12+M12+O12+Q12+S12+U12)</f>
        <v>14</v>
      </c>
      <c r="F12" s="11" t="s">
        <v>93</v>
      </c>
      <c r="G12" s="12"/>
      <c r="H12" s="11" t="s">
        <v>139</v>
      </c>
      <c r="I12" s="12"/>
      <c r="J12" s="11">
        <v>4</v>
      </c>
      <c r="K12" s="12">
        <v>7</v>
      </c>
      <c r="L12" s="11">
        <v>3</v>
      </c>
      <c r="M12" s="12">
        <v>7</v>
      </c>
      <c r="N12" s="11" t="s">
        <v>93</v>
      </c>
      <c r="O12" s="12"/>
      <c r="P12" s="11" t="s">
        <v>93</v>
      </c>
      <c r="Q12" s="12"/>
      <c r="R12" s="11" t="s">
        <v>93</v>
      </c>
      <c r="S12" s="12"/>
      <c r="T12" s="11" t="s">
        <v>93</v>
      </c>
      <c r="U12" s="12"/>
      <c r="V12" s="48"/>
      <c r="X12" s="51"/>
      <c r="Y12" s="15"/>
    </row>
    <row r="13" spans="1:25" s="52" customFormat="1" ht="12.75">
      <c r="A13" s="3"/>
      <c r="B13" s="106"/>
      <c r="C13" s="106"/>
      <c r="D13" s="33"/>
      <c r="E13" s="84"/>
      <c r="F13" s="11"/>
      <c r="G13" s="12"/>
      <c r="H13" s="11"/>
      <c r="I13" s="12"/>
      <c r="J13" s="11"/>
      <c r="K13" s="12"/>
      <c r="L13" s="11"/>
      <c r="M13" s="12"/>
      <c r="N13" s="11"/>
      <c r="O13" s="12"/>
      <c r="P13" s="11"/>
      <c r="Q13" s="12"/>
      <c r="R13" s="11"/>
      <c r="S13" s="12"/>
      <c r="T13" s="11"/>
      <c r="U13" s="12"/>
      <c r="V13" s="48"/>
      <c r="X13" s="51"/>
      <c r="Y13" s="15"/>
    </row>
    <row r="14" spans="1:25" s="52" customFormat="1" ht="12.75">
      <c r="A14" s="91"/>
      <c r="B14" s="103"/>
      <c r="C14" s="99"/>
      <c r="D14" s="93">
        <f>COUNTIF(F14:U14,"*)")</f>
        <v>0</v>
      </c>
      <c r="E14" s="94">
        <f>SUM(G14+I14+K14+M14+O14+Q14+S14+U14)</f>
        <v>0</v>
      </c>
      <c r="F14" s="100"/>
      <c r="G14" s="101"/>
      <c r="H14" s="100"/>
      <c r="I14" s="101"/>
      <c r="J14" s="100"/>
      <c r="K14" s="101"/>
      <c r="L14" s="100"/>
      <c r="M14" s="101"/>
      <c r="N14" s="100"/>
      <c r="O14" s="101"/>
      <c r="P14" s="100"/>
      <c r="Q14" s="101"/>
      <c r="R14" s="100"/>
      <c r="S14" s="101"/>
      <c r="T14" s="100"/>
      <c r="U14" s="101"/>
      <c r="V14" s="102">
        <f>X14+Y14</f>
        <v>0</v>
      </c>
      <c r="X14" s="51"/>
      <c r="Y14" s="15"/>
    </row>
    <row r="15" spans="1:25" s="52" customFormat="1" ht="12.75">
      <c r="A15" s="3" t="s">
        <v>5</v>
      </c>
      <c r="B15" s="106" t="s">
        <v>158</v>
      </c>
      <c r="C15" s="106" t="s">
        <v>34</v>
      </c>
      <c r="D15" s="33">
        <f>COUNTIF(F15:U15,"*)")</f>
        <v>1</v>
      </c>
      <c r="E15" s="84">
        <f>SUM(G15+I15+K15+M15+O15+Q15+S15+U15)</f>
        <v>89</v>
      </c>
      <c r="F15" s="11" t="s">
        <v>93</v>
      </c>
      <c r="G15" s="17"/>
      <c r="H15" s="11">
        <v>1</v>
      </c>
      <c r="I15" s="17">
        <v>10</v>
      </c>
      <c r="J15" s="11">
        <v>2</v>
      </c>
      <c r="K15" s="12">
        <v>18</v>
      </c>
      <c r="L15" s="11" t="s">
        <v>225</v>
      </c>
      <c r="M15" s="12"/>
      <c r="N15" s="11">
        <v>1</v>
      </c>
      <c r="O15" s="12">
        <v>20</v>
      </c>
      <c r="P15" s="11">
        <v>3</v>
      </c>
      <c r="Q15" s="12">
        <v>11</v>
      </c>
      <c r="R15" s="11">
        <v>2</v>
      </c>
      <c r="S15" s="12">
        <v>18</v>
      </c>
      <c r="T15" s="11">
        <v>1</v>
      </c>
      <c r="U15" s="12">
        <v>12</v>
      </c>
      <c r="V15" s="48">
        <v>9</v>
      </c>
      <c r="X15" s="51"/>
      <c r="Y15" s="15"/>
    </row>
    <row r="16" spans="1:25" s="52" customFormat="1" ht="12.75">
      <c r="A16" s="3" t="s">
        <v>6</v>
      </c>
      <c r="B16" s="115" t="s">
        <v>174</v>
      </c>
      <c r="C16" s="106" t="s">
        <v>34</v>
      </c>
      <c r="D16" s="33">
        <f>COUNTIF(F16:U16,"*)")</f>
        <v>1</v>
      </c>
      <c r="E16" s="84">
        <f>SUM(G16+I16+K16+M16+O16+Q16+S16+U16)</f>
        <v>60</v>
      </c>
      <c r="F16" s="11" t="s">
        <v>93</v>
      </c>
      <c r="G16" s="17"/>
      <c r="H16" s="11" t="s">
        <v>139</v>
      </c>
      <c r="I16" s="17"/>
      <c r="J16" s="11">
        <v>7</v>
      </c>
      <c r="K16" s="12">
        <v>12</v>
      </c>
      <c r="L16" s="11">
        <v>14</v>
      </c>
      <c r="M16" s="12">
        <v>5</v>
      </c>
      <c r="N16" s="11">
        <v>6</v>
      </c>
      <c r="O16" s="12">
        <v>13</v>
      </c>
      <c r="P16" s="11">
        <v>6</v>
      </c>
      <c r="Q16" s="12">
        <v>7</v>
      </c>
      <c r="R16" s="11">
        <v>4</v>
      </c>
      <c r="S16" s="12">
        <v>15</v>
      </c>
      <c r="T16" s="11">
        <v>3</v>
      </c>
      <c r="U16" s="12">
        <v>8</v>
      </c>
      <c r="V16" s="48"/>
      <c r="X16" s="51"/>
      <c r="Y16" s="15"/>
    </row>
    <row r="17" spans="1:25" s="52" customFormat="1" ht="12.75">
      <c r="A17" s="3" t="s">
        <v>7</v>
      </c>
      <c r="B17" s="106" t="s">
        <v>185</v>
      </c>
      <c r="C17" s="107" t="s">
        <v>34</v>
      </c>
      <c r="D17" s="33">
        <f>COUNTIF(F17:U17,"*)")</f>
        <v>1</v>
      </c>
      <c r="E17" s="84">
        <f>SUM(G17+I17+K17+M17+O17+Q17+S17+U17)</f>
        <v>44</v>
      </c>
      <c r="F17" s="11" t="s">
        <v>93</v>
      </c>
      <c r="G17" s="17"/>
      <c r="H17" s="11" t="s">
        <v>189</v>
      </c>
      <c r="I17" s="17"/>
      <c r="J17" s="11">
        <v>8</v>
      </c>
      <c r="K17" s="12">
        <v>11</v>
      </c>
      <c r="L17" s="11" t="s">
        <v>139</v>
      </c>
      <c r="M17" s="12"/>
      <c r="N17" s="11">
        <v>9</v>
      </c>
      <c r="O17" s="12">
        <v>10</v>
      </c>
      <c r="P17" s="11">
        <v>7</v>
      </c>
      <c r="Q17" s="12">
        <v>6</v>
      </c>
      <c r="R17" s="11">
        <v>8</v>
      </c>
      <c r="S17" s="12">
        <v>11</v>
      </c>
      <c r="T17" s="11">
        <v>4</v>
      </c>
      <c r="U17" s="12">
        <v>6</v>
      </c>
      <c r="V17" s="48"/>
      <c r="X17" s="51"/>
      <c r="Y17" s="15"/>
    </row>
    <row r="18" spans="1:25" s="52" customFormat="1" ht="12.75">
      <c r="A18" s="3" t="s">
        <v>8</v>
      </c>
      <c r="B18" s="106" t="s">
        <v>190</v>
      </c>
      <c r="C18" s="106" t="s">
        <v>191</v>
      </c>
      <c r="D18" s="33">
        <f>COUNTIF(F18:U18,"*)")</f>
        <v>1</v>
      </c>
      <c r="E18" s="84">
        <f>SUM(G18+I18+K18+M18+O18+Q18+S18+U18)</f>
        <v>19</v>
      </c>
      <c r="F18" s="11" t="s">
        <v>93</v>
      </c>
      <c r="G18" s="17"/>
      <c r="H18" s="11" t="s">
        <v>139</v>
      </c>
      <c r="I18" s="32"/>
      <c r="J18" s="11" t="s">
        <v>93</v>
      </c>
      <c r="K18" s="12"/>
      <c r="L18" s="11" t="s">
        <v>93</v>
      </c>
      <c r="M18" s="12"/>
      <c r="N18" s="11" t="s">
        <v>93</v>
      </c>
      <c r="O18" s="12"/>
      <c r="P18" s="11">
        <v>4</v>
      </c>
      <c r="Q18" s="12">
        <v>9</v>
      </c>
      <c r="R18" s="11" t="s">
        <v>93</v>
      </c>
      <c r="S18" s="12"/>
      <c r="T18" s="11">
        <v>2</v>
      </c>
      <c r="U18" s="12">
        <v>10</v>
      </c>
      <c r="V18" s="48"/>
      <c r="X18" s="51"/>
      <c r="Y18" s="15"/>
    </row>
    <row r="19" spans="1:25" s="52" customFormat="1" ht="12.75">
      <c r="A19" s="3" t="s">
        <v>9</v>
      </c>
      <c r="B19" s="107" t="s">
        <v>201</v>
      </c>
      <c r="C19" s="107" t="s">
        <v>179</v>
      </c>
      <c r="D19" s="33">
        <f>COUNTIF(F19:U19,"*)")</f>
        <v>1</v>
      </c>
      <c r="E19" s="84">
        <f>SUM(G19+I19+K19+M19+O19+Q19+S19+U19)</f>
        <v>14</v>
      </c>
      <c r="F19" s="11" t="s">
        <v>93</v>
      </c>
      <c r="G19" s="17"/>
      <c r="H19" s="11" t="s">
        <v>139</v>
      </c>
      <c r="I19" s="32"/>
      <c r="J19" s="11" t="s">
        <v>93</v>
      </c>
      <c r="K19" s="12"/>
      <c r="L19" s="11" t="s">
        <v>93</v>
      </c>
      <c r="M19" s="25"/>
      <c r="N19" s="19" t="s">
        <v>93</v>
      </c>
      <c r="O19" s="25"/>
      <c r="P19" s="11" t="s">
        <v>93</v>
      </c>
      <c r="Q19" s="25"/>
      <c r="R19" s="19">
        <v>5</v>
      </c>
      <c r="S19" s="25">
        <v>14</v>
      </c>
      <c r="T19" s="19" t="s">
        <v>93</v>
      </c>
      <c r="U19" s="25"/>
      <c r="V19" s="48"/>
      <c r="X19" s="51"/>
      <c r="Y19" s="15"/>
    </row>
    <row r="20" spans="1:25" s="52" customFormat="1" ht="12.75">
      <c r="A20" s="3" t="s">
        <v>10</v>
      </c>
      <c r="B20" s="107" t="s">
        <v>203</v>
      </c>
      <c r="C20" s="107" t="s">
        <v>179</v>
      </c>
      <c r="D20" s="33">
        <f>COUNTIF(F20:U20,"*)")</f>
        <v>1</v>
      </c>
      <c r="E20" s="84">
        <f>SUM(G20+I20+K20+M20+O20+Q20+S20+U20)</f>
        <v>10</v>
      </c>
      <c r="F20" s="11" t="s">
        <v>93</v>
      </c>
      <c r="G20" s="17"/>
      <c r="H20" s="11" t="s">
        <v>139</v>
      </c>
      <c r="I20" s="32"/>
      <c r="J20" s="11" t="s">
        <v>93</v>
      </c>
      <c r="K20" s="12"/>
      <c r="L20" s="11" t="s">
        <v>93</v>
      </c>
      <c r="M20" s="25"/>
      <c r="N20" s="19" t="s">
        <v>93</v>
      </c>
      <c r="O20" s="25"/>
      <c r="P20" s="11" t="s">
        <v>93</v>
      </c>
      <c r="Q20" s="25"/>
      <c r="R20" s="19">
        <v>9</v>
      </c>
      <c r="S20" s="25">
        <v>10</v>
      </c>
      <c r="T20" s="19" t="s">
        <v>93</v>
      </c>
      <c r="U20" s="25"/>
      <c r="V20" s="48"/>
      <c r="X20" s="51"/>
      <c r="Y20" s="15"/>
    </row>
    <row r="21" spans="1:25" s="52" customFormat="1" ht="12.75">
      <c r="A21" s="3" t="s">
        <v>11</v>
      </c>
      <c r="B21" s="107" t="s">
        <v>204</v>
      </c>
      <c r="C21" s="107" t="s">
        <v>179</v>
      </c>
      <c r="D21" s="33">
        <f>COUNTIF(F21:U21,"*)")</f>
        <v>1</v>
      </c>
      <c r="E21" s="84">
        <f>SUM(G21+I21+K21+M21+O21+Q21+S21+U21)</f>
        <v>9</v>
      </c>
      <c r="F21" s="11" t="s">
        <v>93</v>
      </c>
      <c r="G21" s="17"/>
      <c r="H21" s="11" t="s">
        <v>139</v>
      </c>
      <c r="I21" s="32"/>
      <c r="J21" s="11" t="s">
        <v>93</v>
      </c>
      <c r="K21" s="12"/>
      <c r="L21" s="11" t="s">
        <v>93</v>
      </c>
      <c r="M21" s="25"/>
      <c r="N21" s="19" t="s">
        <v>93</v>
      </c>
      <c r="O21" s="25"/>
      <c r="P21" s="11" t="s">
        <v>93</v>
      </c>
      <c r="Q21" s="25"/>
      <c r="R21" s="19">
        <v>10</v>
      </c>
      <c r="S21" s="25">
        <v>9</v>
      </c>
      <c r="T21" s="19" t="s">
        <v>93</v>
      </c>
      <c r="U21" s="25"/>
      <c r="V21" s="48"/>
      <c r="X21" s="51"/>
      <c r="Y21" s="15"/>
    </row>
    <row r="22" spans="1:25" s="52" customFormat="1" ht="12.75">
      <c r="A22" s="3"/>
      <c r="B22" s="107"/>
      <c r="C22" s="106"/>
      <c r="D22" s="33">
        <f>COUNTIF(F22:U22,"*)")</f>
        <v>0</v>
      </c>
      <c r="E22" s="84">
        <f>SUM(G22+I22+K22+M22+O22+Q22+S22+U22)</f>
        <v>0</v>
      </c>
      <c r="F22" s="11"/>
      <c r="G22" s="45"/>
      <c r="H22" s="19"/>
      <c r="I22" s="46"/>
      <c r="J22" s="11"/>
      <c r="K22" s="25"/>
      <c r="L22" s="19"/>
      <c r="M22" s="25"/>
      <c r="N22" s="19"/>
      <c r="O22" s="25"/>
      <c r="P22" s="11"/>
      <c r="Q22" s="25"/>
      <c r="R22" s="19"/>
      <c r="S22" s="25"/>
      <c r="T22" s="19"/>
      <c r="U22" s="25"/>
      <c r="V22" s="48"/>
      <c r="X22" s="51"/>
      <c r="Y22" s="15"/>
    </row>
    <row r="23" spans="1:22" ht="12.75">
      <c r="A23" s="3"/>
      <c r="B23" s="110" t="s">
        <v>131</v>
      </c>
      <c r="C23" s="110"/>
      <c r="D23" s="40">
        <f>COUNTIF(F23:U23,"*)")</f>
        <v>0</v>
      </c>
      <c r="E23" s="89">
        <f>SUM(G23+I23+K23+M23+O23+Q23+S23+U23)</f>
        <v>0</v>
      </c>
      <c r="F23" s="42"/>
      <c r="G23" s="43"/>
      <c r="H23" s="42"/>
      <c r="I23" s="43"/>
      <c r="J23" s="13"/>
      <c r="K23" s="14"/>
      <c r="L23" s="13"/>
      <c r="M23" s="14"/>
      <c r="N23" s="13"/>
      <c r="O23" s="14"/>
      <c r="P23" s="13"/>
      <c r="Q23" s="14"/>
      <c r="R23" s="13"/>
      <c r="S23" s="14"/>
      <c r="T23" s="13"/>
      <c r="U23" s="14"/>
      <c r="V23" s="49">
        <f>X23+Y23</f>
        <v>0</v>
      </c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7"/>
    <mergeCell ref="A2:A7"/>
    <mergeCell ref="B2:C7"/>
    <mergeCell ref="F2:G2"/>
    <mergeCell ref="H2:I2"/>
    <mergeCell ref="J2:K2"/>
    <mergeCell ref="L2:M2"/>
    <mergeCell ref="D1:D7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1:X27"/>
  <sheetViews>
    <sheetView showZeros="0"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30" sqref="C30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38.00390625" style="0" customWidth="1"/>
    <col min="4" max="4" width="2.57421875" style="39" customWidth="1"/>
    <col min="5" max="5" width="4.7109375" style="15" customWidth="1"/>
    <col min="6" max="21" width="3.8515625" style="15" customWidth="1"/>
    <col min="22" max="22" width="3.421875" style="51" customWidth="1"/>
    <col min="23" max="23" width="0" style="52" hidden="1" customWidth="1"/>
    <col min="24" max="24" width="7.421875" style="51" customWidth="1"/>
    <col min="25" max="25" width="5.28125" style="15" customWidth="1"/>
    <col min="26" max="26" width="4.7109375" style="0" customWidth="1"/>
  </cols>
  <sheetData>
    <row r="1" spans="1:22" ht="104.25" customHeight="1">
      <c r="A1" s="7"/>
      <c r="B1" s="1" t="s">
        <v>0</v>
      </c>
      <c r="C1" s="1" t="s">
        <v>1</v>
      </c>
      <c r="D1" s="166" t="s">
        <v>20</v>
      </c>
      <c r="E1" s="26"/>
      <c r="F1" s="155" t="s">
        <v>104</v>
      </c>
      <c r="G1" s="156"/>
      <c r="H1" s="155" t="s">
        <v>105</v>
      </c>
      <c r="I1" s="156"/>
      <c r="J1" s="155" t="s">
        <v>106</v>
      </c>
      <c r="K1" s="156"/>
      <c r="L1" s="155" t="s">
        <v>107</v>
      </c>
      <c r="M1" s="156"/>
      <c r="N1" s="155" t="s">
        <v>108</v>
      </c>
      <c r="O1" s="156"/>
      <c r="P1" s="152" t="s">
        <v>109</v>
      </c>
      <c r="Q1" s="153"/>
      <c r="R1" s="155" t="s">
        <v>110</v>
      </c>
      <c r="S1" s="156"/>
      <c r="T1" s="155" t="s">
        <v>111</v>
      </c>
      <c r="U1" s="156"/>
      <c r="V1" s="158" t="s">
        <v>21</v>
      </c>
    </row>
    <row r="2" spans="1:22" ht="12.75" customHeight="1">
      <c r="A2" s="143"/>
      <c r="B2" s="137" t="s">
        <v>112</v>
      </c>
      <c r="C2" s="138"/>
      <c r="D2" s="167"/>
      <c r="E2" s="4">
        <v>9</v>
      </c>
      <c r="F2" s="154"/>
      <c r="G2" s="149"/>
      <c r="H2" s="154"/>
      <c r="I2" s="149"/>
      <c r="J2" s="157"/>
      <c r="K2" s="151"/>
      <c r="L2" s="157"/>
      <c r="M2" s="151"/>
      <c r="N2" s="146"/>
      <c r="O2" s="147"/>
      <c r="P2" s="154"/>
      <c r="Q2" s="149"/>
      <c r="R2" s="154"/>
      <c r="S2" s="149"/>
      <c r="T2" s="169"/>
      <c r="U2" s="170"/>
      <c r="V2" s="159"/>
    </row>
    <row r="3" spans="1:22" ht="12.75" customHeight="1">
      <c r="A3" s="144"/>
      <c r="B3" s="139"/>
      <c r="C3" s="140"/>
      <c r="D3" s="167"/>
      <c r="E3" s="5">
        <v>11</v>
      </c>
      <c r="F3" s="162"/>
      <c r="G3" s="163"/>
      <c r="H3" s="154"/>
      <c r="I3" s="149"/>
      <c r="J3" s="157"/>
      <c r="K3" s="151"/>
      <c r="L3" s="157"/>
      <c r="M3" s="151"/>
      <c r="N3" s="146"/>
      <c r="O3" s="147"/>
      <c r="P3" s="154"/>
      <c r="Q3" s="149"/>
      <c r="R3" s="154"/>
      <c r="S3" s="149"/>
      <c r="T3" s="150"/>
      <c r="U3" s="151"/>
      <c r="V3" s="159"/>
    </row>
    <row r="4" spans="1:22" ht="12.75" customHeight="1">
      <c r="A4" s="144"/>
      <c r="B4" s="139"/>
      <c r="C4" s="140"/>
      <c r="D4" s="168"/>
      <c r="E4" s="5">
        <v>13</v>
      </c>
      <c r="F4" s="154"/>
      <c r="G4" s="149"/>
      <c r="H4" s="154"/>
      <c r="I4" s="149"/>
      <c r="J4" s="157"/>
      <c r="K4" s="151"/>
      <c r="L4" s="157"/>
      <c r="M4" s="151"/>
      <c r="N4" s="146"/>
      <c r="O4" s="147"/>
      <c r="P4" s="154"/>
      <c r="Q4" s="149"/>
      <c r="R4" s="154"/>
      <c r="S4" s="149"/>
      <c r="T4" s="150"/>
      <c r="U4" s="151"/>
      <c r="V4" s="160"/>
    </row>
    <row r="5" spans="1:22" ht="12.75" customHeight="1">
      <c r="A5" s="144"/>
      <c r="B5" s="139"/>
      <c r="C5" s="140"/>
      <c r="D5" s="168"/>
      <c r="E5" s="5">
        <v>15</v>
      </c>
      <c r="F5" s="162"/>
      <c r="G5" s="163"/>
      <c r="H5" s="154"/>
      <c r="I5" s="149"/>
      <c r="J5" s="157"/>
      <c r="K5" s="151"/>
      <c r="L5" s="157"/>
      <c r="M5" s="151"/>
      <c r="N5" s="146"/>
      <c r="O5" s="147"/>
      <c r="P5" s="154"/>
      <c r="Q5" s="149"/>
      <c r="R5" s="154"/>
      <c r="S5" s="149"/>
      <c r="T5" s="150"/>
      <c r="U5" s="151"/>
      <c r="V5" s="160"/>
    </row>
    <row r="6" spans="1:22" ht="12.75" customHeight="1">
      <c r="A6" s="144"/>
      <c r="B6" s="139"/>
      <c r="C6" s="140"/>
      <c r="D6" s="168"/>
      <c r="E6" s="5">
        <v>17</v>
      </c>
      <c r="F6" s="162"/>
      <c r="G6" s="163"/>
      <c r="H6" s="154"/>
      <c r="I6" s="149"/>
      <c r="J6" s="157"/>
      <c r="K6" s="151"/>
      <c r="L6" s="157"/>
      <c r="M6" s="151"/>
      <c r="N6" s="146"/>
      <c r="O6" s="147"/>
      <c r="P6" s="154"/>
      <c r="Q6" s="149"/>
      <c r="R6" s="154"/>
      <c r="S6" s="149"/>
      <c r="T6" s="150"/>
      <c r="U6" s="151"/>
      <c r="V6" s="160"/>
    </row>
    <row r="7" spans="1:22" ht="12.75" customHeight="1">
      <c r="A7" s="145"/>
      <c r="B7" s="141"/>
      <c r="C7" s="142"/>
      <c r="D7" s="168"/>
      <c r="E7" s="6" t="s">
        <v>2</v>
      </c>
      <c r="F7" s="164"/>
      <c r="G7" s="165"/>
      <c r="H7" s="154"/>
      <c r="I7" s="149"/>
      <c r="J7" s="150" t="s">
        <v>42</v>
      </c>
      <c r="K7" s="151"/>
      <c r="L7" s="150"/>
      <c r="M7" s="151"/>
      <c r="N7" s="150" t="s">
        <v>42</v>
      </c>
      <c r="O7" s="151"/>
      <c r="P7" s="148"/>
      <c r="Q7" s="149"/>
      <c r="R7" s="150" t="s">
        <v>42</v>
      </c>
      <c r="S7" s="151"/>
      <c r="T7" s="148"/>
      <c r="U7" s="149"/>
      <c r="V7" s="160"/>
    </row>
    <row r="8" spans="1:22" ht="34.5" customHeight="1">
      <c r="A8" s="63"/>
      <c r="B8" s="64"/>
      <c r="C8" s="65"/>
      <c r="D8" s="168"/>
      <c r="E8" s="66"/>
      <c r="F8" s="67" t="s">
        <v>3</v>
      </c>
      <c r="G8" s="68" t="s">
        <v>4</v>
      </c>
      <c r="H8" s="67" t="s">
        <v>3</v>
      </c>
      <c r="I8" s="68" t="s">
        <v>4</v>
      </c>
      <c r="J8" s="67" t="s">
        <v>3</v>
      </c>
      <c r="K8" s="68" t="s">
        <v>4</v>
      </c>
      <c r="L8" s="67" t="s">
        <v>3</v>
      </c>
      <c r="M8" s="68" t="s">
        <v>4</v>
      </c>
      <c r="N8" s="67" t="s">
        <v>3</v>
      </c>
      <c r="O8" s="68" t="s">
        <v>4</v>
      </c>
      <c r="P8" s="67" t="s">
        <v>3</v>
      </c>
      <c r="Q8" s="68" t="s">
        <v>4</v>
      </c>
      <c r="R8" s="67" t="s">
        <v>3</v>
      </c>
      <c r="S8" s="68" t="s">
        <v>4</v>
      </c>
      <c r="T8" s="67" t="s">
        <v>3</v>
      </c>
      <c r="U8" s="68" t="s">
        <v>4</v>
      </c>
      <c r="V8" s="161"/>
    </row>
    <row r="9" spans="1:22" ht="12.75">
      <c r="A9" s="28"/>
      <c r="B9" s="118" t="s">
        <v>17</v>
      </c>
      <c r="C9" s="106"/>
      <c r="D9" s="36"/>
      <c r="E9" s="16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90"/>
      <c r="V9" s="48"/>
    </row>
    <row r="10" spans="1:24" ht="12.75">
      <c r="A10" s="29"/>
      <c r="B10" s="119" t="s">
        <v>5</v>
      </c>
      <c r="C10" s="107" t="s">
        <v>34</v>
      </c>
      <c r="D10" s="37"/>
      <c r="E10" s="16">
        <v>1403</v>
      </c>
      <c r="F10" s="21"/>
      <c r="G10" s="21">
        <v>164</v>
      </c>
      <c r="H10" s="21"/>
      <c r="I10" s="21">
        <v>213</v>
      </c>
      <c r="J10" s="21"/>
      <c r="K10" s="21">
        <v>228</v>
      </c>
      <c r="L10" s="21"/>
      <c r="M10" s="21">
        <v>44</v>
      </c>
      <c r="N10" s="21"/>
      <c r="O10" s="21">
        <v>43</v>
      </c>
      <c r="P10" s="21"/>
      <c r="Q10" s="21">
        <v>185</v>
      </c>
      <c r="R10" s="21"/>
      <c r="S10" s="21">
        <v>212</v>
      </c>
      <c r="T10" s="21"/>
      <c r="U10" s="90">
        <v>281</v>
      </c>
      <c r="V10" s="84">
        <v>33</v>
      </c>
      <c r="X10" s="81">
        <v>0.28809034907597536</v>
      </c>
    </row>
    <row r="11" spans="1:24" ht="12.75">
      <c r="A11" s="29"/>
      <c r="B11" s="119" t="s">
        <v>6</v>
      </c>
      <c r="C11" s="106" t="s">
        <v>33</v>
      </c>
      <c r="D11" s="35"/>
      <c r="E11" s="16">
        <v>1090</v>
      </c>
      <c r="F11" s="21"/>
      <c r="G11" s="21">
        <v>230</v>
      </c>
      <c r="H11" s="21"/>
      <c r="I11" s="21">
        <v>162</v>
      </c>
      <c r="J11" s="21"/>
      <c r="K11" s="21">
        <v>175</v>
      </c>
      <c r="L11" s="21"/>
      <c r="M11" s="21">
        <v>37</v>
      </c>
      <c r="N11" s="21"/>
      <c r="O11" s="21">
        <v>18</v>
      </c>
      <c r="P11" s="21"/>
      <c r="Q11" s="21">
        <v>124</v>
      </c>
      <c r="R11" s="21"/>
      <c r="S11" s="21">
        <v>144</v>
      </c>
      <c r="T11" s="21"/>
      <c r="U11" s="90">
        <v>158</v>
      </c>
      <c r="V11" s="84">
        <v>42</v>
      </c>
      <c r="X11" s="81">
        <v>0.22381930184804927</v>
      </c>
    </row>
    <row r="12" spans="1:24" ht="12.75">
      <c r="A12" s="29"/>
      <c r="B12" s="119" t="s">
        <v>7</v>
      </c>
      <c r="C12" s="106" t="s">
        <v>114</v>
      </c>
      <c r="D12" s="37"/>
      <c r="E12" s="16">
        <v>1078</v>
      </c>
      <c r="F12" s="21"/>
      <c r="G12" s="21">
        <v>122</v>
      </c>
      <c r="H12" s="21"/>
      <c r="I12" s="21">
        <v>178</v>
      </c>
      <c r="J12" s="21"/>
      <c r="K12" s="21">
        <v>161</v>
      </c>
      <c r="L12" s="21"/>
      <c r="M12" s="21">
        <v>53</v>
      </c>
      <c r="N12" s="21"/>
      <c r="O12" s="21">
        <v>9</v>
      </c>
      <c r="P12" s="21"/>
      <c r="Q12" s="21">
        <v>139</v>
      </c>
      <c r="R12" s="21"/>
      <c r="S12" s="21">
        <v>181</v>
      </c>
      <c r="T12" s="21"/>
      <c r="U12" s="90">
        <v>162</v>
      </c>
      <c r="V12" s="84">
        <v>73</v>
      </c>
      <c r="X12" s="81">
        <v>0.2213552361396304</v>
      </c>
    </row>
    <row r="13" spans="1:24" ht="12.75">
      <c r="A13" s="29"/>
      <c r="B13" s="119" t="s">
        <v>8</v>
      </c>
      <c r="C13" s="106" t="s">
        <v>62</v>
      </c>
      <c r="D13" s="37"/>
      <c r="E13" s="16">
        <v>338</v>
      </c>
      <c r="F13" s="21"/>
      <c r="G13" s="21">
        <v>27</v>
      </c>
      <c r="H13" s="21"/>
      <c r="I13" s="21">
        <v>36</v>
      </c>
      <c r="J13" s="21"/>
      <c r="K13" s="21">
        <v>35</v>
      </c>
      <c r="L13" s="21"/>
      <c r="M13" s="21">
        <v>37</v>
      </c>
      <c r="N13" s="21"/>
      <c r="O13" s="21">
        <v>0</v>
      </c>
      <c r="P13" s="21"/>
      <c r="Q13" s="21">
        <v>37</v>
      </c>
      <c r="R13" s="21"/>
      <c r="S13" s="21">
        <v>62</v>
      </c>
      <c r="T13" s="21"/>
      <c r="U13" s="90">
        <v>84</v>
      </c>
      <c r="V13" s="84">
        <v>20</v>
      </c>
      <c r="X13" s="81">
        <v>0.06940451745379876</v>
      </c>
    </row>
    <row r="14" spans="1:24" ht="12.75">
      <c r="A14" s="29"/>
      <c r="B14" s="119" t="s">
        <v>9</v>
      </c>
      <c r="C14" s="107" t="s">
        <v>37</v>
      </c>
      <c r="D14" s="37"/>
      <c r="E14" s="16">
        <v>238</v>
      </c>
      <c r="F14" s="21"/>
      <c r="G14" s="21">
        <v>46</v>
      </c>
      <c r="H14" s="21"/>
      <c r="I14" s="21">
        <v>49</v>
      </c>
      <c r="J14" s="21"/>
      <c r="K14" s="21">
        <v>36</v>
      </c>
      <c r="L14" s="21"/>
      <c r="M14" s="21">
        <v>0</v>
      </c>
      <c r="N14" s="21"/>
      <c r="O14" s="21">
        <v>0</v>
      </c>
      <c r="P14" s="21"/>
      <c r="Q14" s="21">
        <v>33</v>
      </c>
      <c r="R14" s="21"/>
      <c r="S14" s="21">
        <v>31</v>
      </c>
      <c r="T14" s="21"/>
      <c r="U14" s="90">
        <v>36</v>
      </c>
      <c r="V14" s="84">
        <v>7</v>
      </c>
      <c r="X14" s="81">
        <v>0.04887063655030801</v>
      </c>
    </row>
    <row r="15" spans="1:24" ht="12.75">
      <c r="A15" s="29"/>
      <c r="B15" s="119" t="s">
        <v>10</v>
      </c>
      <c r="C15" s="106" t="s">
        <v>132</v>
      </c>
      <c r="D15" s="37"/>
      <c r="E15" s="16">
        <v>125</v>
      </c>
      <c r="F15" s="21"/>
      <c r="G15" s="21">
        <v>20</v>
      </c>
      <c r="H15" s="21"/>
      <c r="I15" s="21">
        <v>20</v>
      </c>
      <c r="J15" s="21"/>
      <c r="K15" s="21">
        <v>20</v>
      </c>
      <c r="L15" s="21"/>
      <c r="M15" s="21">
        <v>0</v>
      </c>
      <c r="N15" s="21"/>
      <c r="O15" s="21">
        <v>0</v>
      </c>
      <c r="P15" s="21"/>
      <c r="Q15" s="21">
        <v>20</v>
      </c>
      <c r="R15" s="21"/>
      <c r="S15" s="21">
        <v>16</v>
      </c>
      <c r="T15" s="21"/>
      <c r="U15" s="90">
        <v>18</v>
      </c>
      <c r="V15" s="84">
        <v>11</v>
      </c>
      <c r="X15" s="81">
        <v>0.02566735112936345</v>
      </c>
    </row>
    <row r="16" spans="1:24" ht="12.75">
      <c r="A16" s="29"/>
      <c r="B16" s="119" t="s">
        <v>11</v>
      </c>
      <c r="C16" s="106" t="s">
        <v>125</v>
      </c>
      <c r="D16" s="35"/>
      <c r="E16" s="16">
        <v>117</v>
      </c>
      <c r="F16" s="21"/>
      <c r="G16" s="21">
        <v>23</v>
      </c>
      <c r="H16" s="21"/>
      <c r="I16" s="21">
        <v>23</v>
      </c>
      <c r="J16" s="21"/>
      <c r="K16" s="21">
        <v>6</v>
      </c>
      <c r="L16" s="21"/>
      <c r="M16" s="21">
        <v>1</v>
      </c>
      <c r="N16" s="21"/>
      <c r="O16" s="21">
        <v>0</v>
      </c>
      <c r="P16" s="21"/>
      <c r="Q16" s="21">
        <v>26</v>
      </c>
      <c r="R16" s="21"/>
      <c r="S16" s="21">
        <v>17</v>
      </c>
      <c r="T16" s="21"/>
      <c r="U16" s="90">
        <v>21</v>
      </c>
      <c r="V16" s="84">
        <v>0</v>
      </c>
      <c r="X16" s="81">
        <v>0.02402464065708419</v>
      </c>
    </row>
    <row r="17" spans="1:24" ht="12.75">
      <c r="A17" s="29"/>
      <c r="B17" s="119" t="s">
        <v>12</v>
      </c>
      <c r="C17" s="106" t="s">
        <v>73</v>
      </c>
      <c r="D17" s="37"/>
      <c r="E17" s="16">
        <v>96</v>
      </c>
      <c r="F17" s="21"/>
      <c r="G17" s="21">
        <v>20</v>
      </c>
      <c r="H17" s="21"/>
      <c r="I17" s="21">
        <v>16</v>
      </c>
      <c r="J17" s="21"/>
      <c r="K17" s="21">
        <v>21</v>
      </c>
      <c r="L17" s="21"/>
      <c r="M17" s="21">
        <v>7</v>
      </c>
      <c r="N17" s="21"/>
      <c r="O17" s="21">
        <v>0</v>
      </c>
      <c r="P17" s="21"/>
      <c r="Q17" s="21">
        <v>0</v>
      </c>
      <c r="R17" s="21"/>
      <c r="S17" s="21">
        <v>16</v>
      </c>
      <c r="T17" s="21"/>
      <c r="U17" s="90">
        <v>16</v>
      </c>
      <c r="V17" s="84">
        <v>0</v>
      </c>
      <c r="X17" s="81">
        <v>0.01971252566735113</v>
      </c>
    </row>
    <row r="18" spans="1:24" ht="12.75">
      <c r="A18" s="29"/>
      <c r="B18" s="119" t="s">
        <v>13</v>
      </c>
      <c r="C18" s="106" t="s">
        <v>89</v>
      </c>
      <c r="D18" s="37"/>
      <c r="E18" s="16">
        <v>80</v>
      </c>
      <c r="F18" s="21"/>
      <c r="G18" s="21">
        <v>11</v>
      </c>
      <c r="H18" s="21"/>
      <c r="I18" s="21">
        <v>8</v>
      </c>
      <c r="J18" s="21"/>
      <c r="K18" s="21">
        <v>10</v>
      </c>
      <c r="L18" s="21"/>
      <c r="M18" s="21">
        <v>0</v>
      </c>
      <c r="N18" s="21"/>
      <c r="O18" s="21">
        <v>0</v>
      </c>
      <c r="P18" s="21"/>
      <c r="Q18" s="21">
        <v>21</v>
      </c>
      <c r="R18" s="21"/>
      <c r="S18" s="21">
        <v>14</v>
      </c>
      <c r="T18" s="21"/>
      <c r="U18" s="90">
        <v>15</v>
      </c>
      <c r="V18" s="84">
        <v>1</v>
      </c>
      <c r="X18" s="81">
        <v>0.01642710472279261</v>
      </c>
    </row>
    <row r="19" spans="1:24" ht="12.75">
      <c r="A19" s="41"/>
      <c r="B19" s="119" t="s">
        <v>19</v>
      </c>
      <c r="C19" s="107" t="s">
        <v>179</v>
      </c>
      <c r="D19" s="37"/>
      <c r="E19" s="16">
        <v>63</v>
      </c>
      <c r="F19" s="21"/>
      <c r="G19" s="21">
        <v>0</v>
      </c>
      <c r="H19" s="21"/>
      <c r="I19" s="21">
        <v>0</v>
      </c>
      <c r="J19" s="21"/>
      <c r="K19" s="21">
        <v>0</v>
      </c>
      <c r="L19" s="21"/>
      <c r="M19" s="21">
        <v>2</v>
      </c>
      <c r="N19" s="21"/>
      <c r="O19" s="21">
        <v>0</v>
      </c>
      <c r="P19" s="21"/>
      <c r="Q19" s="21">
        <v>0</v>
      </c>
      <c r="R19" s="21"/>
      <c r="S19" s="21">
        <v>61</v>
      </c>
      <c r="T19" s="21"/>
      <c r="U19" s="90">
        <v>0</v>
      </c>
      <c r="V19" s="84">
        <v>0</v>
      </c>
      <c r="X19" s="81">
        <v>0.012936344969199178</v>
      </c>
    </row>
    <row r="20" spans="1:24" ht="12.75">
      <c r="A20" s="41"/>
      <c r="B20" s="119" t="s">
        <v>23</v>
      </c>
      <c r="C20" s="107" t="s">
        <v>148</v>
      </c>
      <c r="D20" s="37"/>
      <c r="E20" s="16">
        <v>55</v>
      </c>
      <c r="F20" s="21"/>
      <c r="G20" s="21">
        <v>0</v>
      </c>
      <c r="H20" s="21"/>
      <c r="I20" s="21">
        <v>27</v>
      </c>
      <c r="J20" s="21"/>
      <c r="K20" s="21">
        <v>19</v>
      </c>
      <c r="L20" s="21"/>
      <c r="M20" s="21">
        <v>9</v>
      </c>
      <c r="N20" s="21"/>
      <c r="O20" s="21">
        <v>0</v>
      </c>
      <c r="P20" s="21"/>
      <c r="Q20" s="21">
        <v>0</v>
      </c>
      <c r="R20" s="21"/>
      <c r="S20" s="21">
        <v>0</v>
      </c>
      <c r="T20" s="21"/>
      <c r="U20" s="90">
        <v>0</v>
      </c>
      <c r="V20" s="84">
        <v>0</v>
      </c>
      <c r="X20" s="81">
        <v>0.011293634496919919</v>
      </c>
    </row>
    <row r="21" spans="1:24" ht="12.75">
      <c r="A21" s="41"/>
      <c r="B21" s="119" t="s">
        <v>22</v>
      </c>
      <c r="C21" s="107" t="s">
        <v>161</v>
      </c>
      <c r="D21" s="37"/>
      <c r="E21" s="16">
        <v>49</v>
      </c>
      <c r="F21" s="21"/>
      <c r="G21" s="21">
        <v>0</v>
      </c>
      <c r="H21" s="21"/>
      <c r="I21" s="21">
        <v>0</v>
      </c>
      <c r="J21" s="21"/>
      <c r="K21" s="21">
        <v>49</v>
      </c>
      <c r="L21" s="21"/>
      <c r="M21" s="21">
        <v>0</v>
      </c>
      <c r="N21" s="21"/>
      <c r="O21" s="21">
        <v>0</v>
      </c>
      <c r="P21" s="21"/>
      <c r="Q21" s="21">
        <v>0</v>
      </c>
      <c r="R21" s="21"/>
      <c r="S21" s="21">
        <v>0</v>
      </c>
      <c r="T21" s="21"/>
      <c r="U21" s="90">
        <v>0</v>
      </c>
      <c r="V21" s="84">
        <v>0</v>
      </c>
      <c r="X21" s="81">
        <v>0.010061601642710472</v>
      </c>
    </row>
    <row r="22" spans="1:24" ht="12.75">
      <c r="A22" s="41"/>
      <c r="B22" s="119" t="s">
        <v>24</v>
      </c>
      <c r="C22" s="107" t="s">
        <v>136</v>
      </c>
      <c r="D22" s="37"/>
      <c r="E22" s="16">
        <v>46</v>
      </c>
      <c r="F22" s="21"/>
      <c r="G22" s="21">
        <v>0</v>
      </c>
      <c r="H22" s="21"/>
      <c r="I22" s="21">
        <v>46</v>
      </c>
      <c r="J22" s="21"/>
      <c r="K22" s="21">
        <v>0</v>
      </c>
      <c r="L22" s="21"/>
      <c r="M22" s="21">
        <v>0</v>
      </c>
      <c r="N22" s="21"/>
      <c r="O22" s="21">
        <v>0</v>
      </c>
      <c r="P22" s="21"/>
      <c r="Q22" s="21">
        <v>0</v>
      </c>
      <c r="R22" s="21"/>
      <c r="S22" s="21">
        <v>0</v>
      </c>
      <c r="T22" s="21"/>
      <c r="U22" s="90">
        <v>0</v>
      </c>
      <c r="V22" s="84">
        <v>0</v>
      </c>
      <c r="X22" s="81">
        <v>0.00944558521560575</v>
      </c>
    </row>
    <row r="23" spans="1:24" ht="12.75">
      <c r="A23" s="41"/>
      <c r="B23" s="119" t="s">
        <v>24</v>
      </c>
      <c r="C23" s="107" t="s">
        <v>86</v>
      </c>
      <c r="D23" s="37"/>
      <c r="E23" s="16">
        <v>46</v>
      </c>
      <c r="F23" s="21"/>
      <c r="G23" s="21">
        <v>16</v>
      </c>
      <c r="H23" s="21"/>
      <c r="I23" s="21">
        <v>15</v>
      </c>
      <c r="J23" s="21"/>
      <c r="K23" s="21">
        <v>0</v>
      </c>
      <c r="L23" s="21"/>
      <c r="M23" s="21">
        <v>0</v>
      </c>
      <c r="N23" s="21"/>
      <c r="O23" s="21">
        <v>0</v>
      </c>
      <c r="P23" s="21"/>
      <c r="Q23" s="21">
        <v>15</v>
      </c>
      <c r="R23" s="21"/>
      <c r="S23" s="21">
        <v>0</v>
      </c>
      <c r="T23" s="21"/>
      <c r="U23" s="90">
        <v>0</v>
      </c>
      <c r="V23" s="84">
        <v>0</v>
      </c>
      <c r="X23" s="81">
        <v>0.00944558521560575</v>
      </c>
    </row>
    <row r="24" spans="1:24" ht="12.75">
      <c r="A24" s="41"/>
      <c r="B24" s="119" t="s">
        <v>26</v>
      </c>
      <c r="C24" s="106" t="s">
        <v>199</v>
      </c>
      <c r="D24" s="37"/>
      <c r="E24" s="16">
        <v>27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0</v>
      </c>
      <c r="N24" s="21"/>
      <c r="O24" s="21">
        <v>0</v>
      </c>
      <c r="P24" s="21"/>
      <c r="Q24" s="21">
        <v>0</v>
      </c>
      <c r="R24" s="21"/>
      <c r="S24" s="21">
        <v>13</v>
      </c>
      <c r="T24" s="21"/>
      <c r="U24" s="90">
        <v>14</v>
      </c>
      <c r="V24" s="84">
        <v>0</v>
      </c>
      <c r="X24" s="81">
        <v>0.005544147843942505</v>
      </c>
    </row>
    <row r="25" spans="1:24" ht="12.75">
      <c r="A25" s="41"/>
      <c r="B25" s="119" t="s">
        <v>27</v>
      </c>
      <c r="C25" s="107" t="s">
        <v>191</v>
      </c>
      <c r="D25" s="36"/>
      <c r="E25" s="16">
        <v>19</v>
      </c>
      <c r="F25" s="135"/>
      <c r="G25" s="135"/>
      <c r="H25" s="135"/>
      <c r="I25" s="135"/>
      <c r="J25" s="135"/>
      <c r="K25" s="135"/>
      <c r="L25" s="135"/>
      <c r="M25" s="135">
        <v>0</v>
      </c>
      <c r="N25" s="135"/>
      <c r="O25" s="135">
        <v>0</v>
      </c>
      <c r="P25" s="135"/>
      <c r="Q25" s="135">
        <v>9</v>
      </c>
      <c r="R25" s="135"/>
      <c r="S25" s="21">
        <v>0</v>
      </c>
      <c r="T25" s="135"/>
      <c r="U25" s="136">
        <v>10</v>
      </c>
      <c r="V25" s="134">
        <v>0</v>
      </c>
      <c r="X25" s="81">
        <v>0.0039014373716632442</v>
      </c>
    </row>
    <row r="26" spans="1:24" ht="12.75">
      <c r="A26" s="30"/>
      <c r="B26" s="110"/>
      <c r="C26" s="110"/>
      <c r="D26" s="36"/>
      <c r="E26" s="16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v>0</v>
      </c>
      <c r="T26" s="22"/>
      <c r="U26" s="14">
        <v>0</v>
      </c>
      <c r="V26" s="89">
        <v>0</v>
      </c>
      <c r="X26" s="81">
        <v>0</v>
      </c>
    </row>
    <row r="27" spans="1:24" ht="12.75">
      <c r="A27" s="31"/>
      <c r="B27" s="120"/>
      <c r="C27" s="121"/>
      <c r="D27" s="38"/>
      <c r="E27" s="18">
        <v>4870</v>
      </c>
      <c r="F27" s="24"/>
      <c r="G27" s="23">
        <v>679</v>
      </c>
      <c r="H27" s="23"/>
      <c r="I27" s="23">
        <v>793</v>
      </c>
      <c r="J27" s="23">
        <v>0</v>
      </c>
      <c r="K27" s="23">
        <v>760</v>
      </c>
      <c r="L27" s="23"/>
      <c r="M27" s="23">
        <v>190</v>
      </c>
      <c r="N27" s="23">
        <v>0</v>
      </c>
      <c r="O27" s="23">
        <v>70</v>
      </c>
      <c r="P27" s="23"/>
      <c r="Q27" s="23">
        <v>609</v>
      </c>
      <c r="R27" s="23"/>
      <c r="S27" s="23">
        <v>767</v>
      </c>
      <c r="T27" s="23"/>
      <c r="U27" s="23">
        <v>815</v>
      </c>
      <c r="V27" s="104">
        <v>187</v>
      </c>
      <c r="X27" s="82">
        <v>1</v>
      </c>
    </row>
  </sheetData>
  <sheetProtection/>
  <mergeCells count="60">
    <mergeCell ref="F7:G7"/>
    <mergeCell ref="H7:I7"/>
    <mergeCell ref="J7:K7"/>
    <mergeCell ref="L7:M7"/>
    <mergeCell ref="N7:O7"/>
    <mergeCell ref="P7:Q7"/>
    <mergeCell ref="R7:S7"/>
    <mergeCell ref="L5:M5"/>
    <mergeCell ref="N5:O5"/>
    <mergeCell ref="P5:Q5"/>
    <mergeCell ref="R5:S5"/>
    <mergeCell ref="T5:U5"/>
    <mergeCell ref="T7:U7"/>
    <mergeCell ref="P6:Q6"/>
    <mergeCell ref="R6:S6"/>
    <mergeCell ref="T6:U6"/>
    <mergeCell ref="F6:G6"/>
    <mergeCell ref="H6:I6"/>
    <mergeCell ref="J6:K6"/>
    <mergeCell ref="L6:M6"/>
    <mergeCell ref="N6:O6"/>
    <mergeCell ref="T3:U3"/>
    <mergeCell ref="F4:G4"/>
    <mergeCell ref="H4:I4"/>
    <mergeCell ref="J4:K4"/>
    <mergeCell ref="L4:M4"/>
    <mergeCell ref="N4:O4"/>
    <mergeCell ref="P4:Q4"/>
    <mergeCell ref="R4:S4"/>
    <mergeCell ref="T4:U4"/>
    <mergeCell ref="P2:Q2"/>
    <mergeCell ref="R2:S2"/>
    <mergeCell ref="T2:U2"/>
    <mergeCell ref="R3:S3"/>
    <mergeCell ref="F3:G3"/>
    <mergeCell ref="H3:I3"/>
    <mergeCell ref="J3:K3"/>
    <mergeCell ref="L3:M3"/>
    <mergeCell ref="N3:O3"/>
    <mergeCell ref="P3:Q3"/>
    <mergeCell ref="P1:Q1"/>
    <mergeCell ref="R1:S1"/>
    <mergeCell ref="T1:U1"/>
    <mergeCell ref="V1:V8"/>
    <mergeCell ref="A2:A7"/>
    <mergeCell ref="B2:C7"/>
    <mergeCell ref="F2:G2"/>
    <mergeCell ref="H2:I2"/>
    <mergeCell ref="J2:K2"/>
    <mergeCell ref="L2:M2"/>
    <mergeCell ref="D1:D8"/>
    <mergeCell ref="F1:G1"/>
    <mergeCell ref="H1:I1"/>
    <mergeCell ref="J1:K1"/>
    <mergeCell ref="L1:M1"/>
    <mergeCell ref="N1:O1"/>
    <mergeCell ref="N2:O2"/>
    <mergeCell ref="F5:G5"/>
    <mergeCell ref="H5:I5"/>
    <mergeCell ref="J5:K5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B4:L30"/>
  <sheetViews>
    <sheetView zoomScalePageLayoutView="0" workbookViewId="0" topLeftCell="A1">
      <selection activeCell="C37" sqref="C37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12" width="8.00390625" style="0" customWidth="1"/>
  </cols>
  <sheetData>
    <row r="4" ht="12.75">
      <c r="B4" s="56" t="s">
        <v>36</v>
      </c>
    </row>
    <row r="5" ht="12.75">
      <c r="B5" s="56" t="s">
        <v>35</v>
      </c>
    </row>
    <row r="6" ht="12.75">
      <c r="B6" s="56" t="s">
        <v>39</v>
      </c>
    </row>
    <row r="7" ht="12.75">
      <c r="B7" s="56" t="s">
        <v>97</v>
      </c>
    </row>
    <row r="8" ht="13.5" thickBot="1">
      <c r="B8" s="56"/>
    </row>
    <row r="9" spans="2:12" ht="24.75" customHeight="1" thickBot="1">
      <c r="B9" s="77" t="s">
        <v>32</v>
      </c>
      <c r="C9" s="78" t="s">
        <v>43</v>
      </c>
      <c r="D9" s="78" t="s">
        <v>44</v>
      </c>
      <c r="E9" s="78" t="s">
        <v>45</v>
      </c>
      <c r="F9" s="78" t="s">
        <v>46</v>
      </c>
      <c r="G9" s="85" t="s">
        <v>47</v>
      </c>
      <c r="H9" s="85" t="s">
        <v>48</v>
      </c>
      <c r="I9" s="85" t="s">
        <v>49</v>
      </c>
      <c r="J9" s="85" t="s">
        <v>50</v>
      </c>
      <c r="K9" s="85" t="s">
        <v>51</v>
      </c>
      <c r="L9" s="79" t="s">
        <v>52</v>
      </c>
    </row>
    <row r="10" spans="2:12" ht="12.75">
      <c r="B10" s="74" t="s">
        <v>5</v>
      </c>
      <c r="C10" s="75">
        <v>20</v>
      </c>
      <c r="D10" s="75">
        <v>18</v>
      </c>
      <c r="E10" s="75">
        <v>16</v>
      </c>
      <c r="F10" s="75">
        <v>15</v>
      </c>
      <c r="G10" s="86">
        <v>14</v>
      </c>
      <c r="H10" s="86">
        <v>13</v>
      </c>
      <c r="I10" s="86">
        <v>12</v>
      </c>
      <c r="J10" s="86">
        <v>11</v>
      </c>
      <c r="K10" s="86">
        <v>10</v>
      </c>
      <c r="L10" s="76">
        <v>9</v>
      </c>
    </row>
    <row r="11" spans="2:12" ht="12.75">
      <c r="B11" s="74" t="s">
        <v>38</v>
      </c>
      <c r="C11" s="75">
        <v>19</v>
      </c>
      <c r="D11" s="75">
        <v>17</v>
      </c>
      <c r="E11" s="75">
        <v>15</v>
      </c>
      <c r="F11" s="75">
        <v>14</v>
      </c>
      <c r="G11" s="86">
        <v>13</v>
      </c>
      <c r="H11" s="86">
        <v>12</v>
      </c>
      <c r="I11" s="86">
        <v>11</v>
      </c>
      <c r="J11" s="86">
        <v>10</v>
      </c>
      <c r="K11" s="86">
        <v>9</v>
      </c>
      <c r="L11" s="76">
        <v>8</v>
      </c>
    </row>
    <row r="12" spans="2:12" ht="12.75">
      <c r="B12" s="61" t="s">
        <v>6</v>
      </c>
      <c r="C12" s="57">
        <v>18</v>
      </c>
      <c r="D12" s="57">
        <v>16</v>
      </c>
      <c r="E12" s="57">
        <v>14</v>
      </c>
      <c r="F12" s="57">
        <v>13</v>
      </c>
      <c r="G12" s="87">
        <v>12</v>
      </c>
      <c r="H12" s="87">
        <v>11</v>
      </c>
      <c r="I12" s="87">
        <v>10</v>
      </c>
      <c r="J12" s="87">
        <v>9</v>
      </c>
      <c r="K12" s="87">
        <v>8</v>
      </c>
      <c r="L12" s="58"/>
    </row>
    <row r="13" spans="2:12" ht="12.75">
      <c r="B13" s="61" t="s">
        <v>7</v>
      </c>
      <c r="C13" s="57">
        <v>16</v>
      </c>
      <c r="D13" s="57">
        <v>14</v>
      </c>
      <c r="E13" s="57">
        <v>12</v>
      </c>
      <c r="F13" s="57">
        <v>11</v>
      </c>
      <c r="G13" s="87">
        <v>10</v>
      </c>
      <c r="H13" s="87">
        <v>9</v>
      </c>
      <c r="I13" s="87">
        <v>8</v>
      </c>
      <c r="J13" s="87">
        <v>7</v>
      </c>
      <c r="K13" s="87"/>
      <c r="L13" s="58"/>
    </row>
    <row r="14" spans="2:12" ht="12.75">
      <c r="B14" s="61" t="s">
        <v>8</v>
      </c>
      <c r="C14" s="57">
        <v>15</v>
      </c>
      <c r="D14" s="57">
        <v>13</v>
      </c>
      <c r="E14" s="57">
        <v>11</v>
      </c>
      <c r="F14" s="57">
        <v>9</v>
      </c>
      <c r="G14" s="87">
        <v>8</v>
      </c>
      <c r="H14" s="87">
        <v>7</v>
      </c>
      <c r="I14" s="87">
        <v>6</v>
      </c>
      <c r="J14" s="87"/>
      <c r="K14" s="87"/>
      <c r="L14" s="58"/>
    </row>
    <row r="15" spans="2:12" ht="12.75">
      <c r="B15" s="61" t="s">
        <v>9</v>
      </c>
      <c r="C15" s="57">
        <v>14</v>
      </c>
      <c r="D15" s="57">
        <v>12</v>
      </c>
      <c r="E15" s="57">
        <v>10</v>
      </c>
      <c r="F15" s="57">
        <v>8</v>
      </c>
      <c r="G15" s="87">
        <v>7</v>
      </c>
      <c r="H15" s="87">
        <v>6</v>
      </c>
      <c r="I15" s="87"/>
      <c r="J15" s="87"/>
      <c r="K15" s="87"/>
      <c r="L15" s="58"/>
    </row>
    <row r="16" spans="2:12" ht="12.75">
      <c r="B16" s="61" t="s">
        <v>10</v>
      </c>
      <c r="C16" s="57">
        <v>13</v>
      </c>
      <c r="D16" s="57">
        <v>11</v>
      </c>
      <c r="E16" s="57">
        <v>9</v>
      </c>
      <c r="F16" s="57">
        <v>7</v>
      </c>
      <c r="G16" s="87">
        <v>6</v>
      </c>
      <c r="H16" s="87"/>
      <c r="I16" s="87"/>
      <c r="J16" s="87"/>
      <c r="K16" s="87"/>
      <c r="L16" s="58"/>
    </row>
    <row r="17" spans="2:12" ht="12.75">
      <c r="B17" s="61" t="s">
        <v>11</v>
      </c>
      <c r="C17" s="57">
        <v>12</v>
      </c>
      <c r="D17" s="57">
        <v>10</v>
      </c>
      <c r="E17" s="57">
        <v>8</v>
      </c>
      <c r="F17" s="57">
        <v>6</v>
      </c>
      <c r="G17" s="87"/>
      <c r="H17" s="87"/>
      <c r="I17" s="87"/>
      <c r="J17" s="87"/>
      <c r="K17" s="87"/>
      <c r="L17" s="58"/>
    </row>
    <row r="18" spans="2:12" ht="12.75">
      <c r="B18" s="61" t="s">
        <v>12</v>
      </c>
      <c r="C18" s="57">
        <v>11</v>
      </c>
      <c r="D18" s="57">
        <v>9</v>
      </c>
      <c r="E18" s="57">
        <v>7</v>
      </c>
      <c r="F18" s="57"/>
      <c r="G18" s="87"/>
      <c r="H18" s="87"/>
      <c r="I18" s="87"/>
      <c r="J18" s="87"/>
      <c r="K18" s="87"/>
      <c r="L18" s="58"/>
    </row>
    <row r="19" spans="2:12" ht="12.75">
      <c r="B19" s="61" t="s">
        <v>13</v>
      </c>
      <c r="C19" s="57">
        <v>10</v>
      </c>
      <c r="D19" s="57">
        <v>8</v>
      </c>
      <c r="E19" s="57"/>
      <c r="F19" s="57"/>
      <c r="G19" s="87"/>
      <c r="H19" s="87"/>
      <c r="I19" s="87"/>
      <c r="J19" s="87"/>
      <c r="K19" s="87"/>
      <c r="L19" s="58"/>
    </row>
    <row r="20" spans="2:12" ht="12.75">
      <c r="B20" s="61" t="s">
        <v>19</v>
      </c>
      <c r="C20" s="57">
        <v>9</v>
      </c>
      <c r="D20" s="57"/>
      <c r="E20" s="57"/>
      <c r="F20" s="57"/>
      <c r="G20" s="87"/>
      <c r="H20" s="87"/>
      <c r="I20" s="87"/>
      <c r="J20" s="87"/>
      <c r="K20" s="87"/>
      <c r="L20" s="58"/>
    </row>
    <row r="21" spans="2:12" ht="12.75">
      <c r="B21" s="61" t="s">
        <v>23</v>
      </c>
      <c r="C21" s="57">
        <v>8</v>
      </c>
      <c r="D21" s="57"/>
      <c r="E21" s="57"/>
      <c r="F21" s="57"/>
      <c r="G21" s="87"/>
      <c r="H21" s="87"/>
      <c r="I21" s="87"/>
      <c r="J21" s="87"/>
      <c r="K21" s="87"/>
      <c r="L21" s="58"/>
    </row>
    <row r="22" spans="2:12" ht="12.75">
      <c r="B22" s="61" t="s">
        <v>22</v>
      </c>
      <c r="C22" s="57">
        <v>7</v>
      </c>
      <c r="D22" s="57"/>
      <c r="E22" s="57"/>
      <c r="F22" s="57"/>
      <c r="G22" s="87"/>
      <c r="H22" s="87"/>
      <c r="I22" s="87"/>
      <c r="J22" s="87"/>
      <c r="K22" s="87"/>
      <c r="L22" s="58"/>
    </row>
    <row r="23" spans="2:12" ht="12.75">
      <c r="B23" s="61" t="s">
        <v>24</v>
      </c>
      <c r="C23" s="57">
        <v>6</v>
      </c>
      <c r="D23" s="57"/>
      <c r="E23" s="57"/>
      <c r="F23" s="57"/>
      <c r="G23" s="87"/>
      <c r="H23" s="87"/>
      <c r="I23" s="87"/>
      <c r="J23" s="87"/>
      <c r="K23" s="87"/>
      <c r="L23" s="58"/>
    </row>
    <row r="24" spans="2:12" ht="12.75">
      <c r="B24" s="61" t="s">
        <v>25</v>
      </c>
      <c r="C24" s="57">
        <v>5</v>
      </c>
      <c r="D24" s="57"/>
      <c r="E24" s="57"/>
      <c r="F24" s="57"/>
      <c r="G24" s="87"/>
      <c r="H24" s="87"/>
      <c r="I24" s="87"/>
      <c r="J24" s="87"/>
      <c r="K24" s="87"/>
      <c r="L24" s="58"/>
    </row>
    <row r="25" spans="2:12" ht="12.75">
      <c r="B25" s="61" t="s">
        <v>26</v>
      </c>
      <c r="C25" s="57">
        <v>4</v>
      </c>
      <c r="D25" s="57"/>
      <c r="E25" s="57"/>
      <c r="F25" s="57"/>
      <c r="G25" s="87"/>
      <c r="H25" s="87"/>
      <c r="I25" s="87"/>
      <c r="J25" s="87"/>
      <c r="K25" s="87"/>
      <c r="L25" s="58"/>
    </row>
    <row r="26" spans="2:12" ht="12.75">
      <c r="B26" s="61" t="s">
        <v>27</v>
      </c>
      <c r="C26" s="57">
        <v>3</v>
      </c>
      <c r="D26" s="57"/>
      <c r="E26" s="57"/>
      <c r="F26" s="57"/>
      <c r="G26" s="87"/>
      <c r="H26" s="87"/>
      <c r="I26" s="87"/>
      <c r="J26" s="87"/>
      <c r="K26" s="87"/>
      <c r="L26" s="58"/>
    </row>
    <row r="27" spans="2:12" ht="12.75">
      <c r="B27" s="61" t="s">
        <v>28</v>
      </c>
      <c r="C27" s="57">
        <v>2</v>
      </c>
      <c r="D27" s="57"/>
      <c r="E27" s="57"/>
      <c r="F27" s="57"/>
      <c r="G27" s="87"/>
      <c r="H27" s="87"/>
      <c r="I27" s="87"/>
      <c r="J27" s="87"/>
      <c r="K27" s="87"/>
      <c r="L27" s="58"/>
    </row>
    <row r="28" spans="2:12" ht="12.75">
      <c r="B28" s="61" t="s">
        <v>29</v>
      </c>
      <c r="C28" s="57">
        <v>1</v>
      </c>
      <c r="D28" s="57"/>
      <c r="E28" s="57"/>
      <c r="F28" s="57"/>
      <c r="G28" s="87"/>
      <c r="H28" s="87"/>
      <c r="I28" s="87"/>
      <c r="J28" s="87"/>
      <c r="K28" s="87"/>
      <c r="L28" s="58"/>
    </row>
    <row r="29" spans="2:12" ht="12.75">
      <c r="B29" s="61" t="s">
        <v>30</v>
      </c>
      <c r="C29" s="57">
        <v>1</v>
      </c>
      <c r="D29" s="57"/>
      <c r="E29" s="57"/>
      <c r="F29" s="57"/>
      <c r="G29" s="87"/>
      <c r="H29" s="87"/>
      <c r="I29" s="87"/>
      <c r="J29" s="87"/>
      <c r="K29" s="87"/>
      <c r="L29" s="58"/>
    </row>
    <row r="30" spans="2:12" ht="13.5" thickBot="1">
      <c r="B30" s="62" t="s">
        <v>31</v>
      </c>
      <c r="C30" s="59">
        <v>1</v>
      </c>
      <c r="D30" s="59"/>
      <c r="E30" s="59"/>
      <c r="F30" s="59"/>
      <c r="G30" s="88"/>
      <c r="H30" s="88"/>
      <c r="I30" s="88"/>
      <c r="J30" s="88"/>
      <c r="K30" s="88"/>
      <c r="L30" s="6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2011-09-12T14:50:15Z</cp:lastPrinted>
  <dcterms:created xsi:type="dcterms:W3CDTF">1996-10-17T05:27:31Z</dcterms:created>
  <dcterms:modified xsi:type="dcterms:W3CDTF">2011-09-12T14:50:16Z</dcterms:modified>
  <cp:category/>
  <cp:version/>
  <cp:contentType/>
  <cp:contentStatus/>
</cp:coreProperties>
</file>